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4\VZ 2024\077 Jičín - ul. Poděbradova, Ruská\A výkaz výměr\13012025_FINAL\"/>
    </mc:Choice>
  </mc:AlternateContent>
  <bookViews>
    <workbookView xWindow="0" yWindow="0" windowWidth="0" windowHeight="0" activeTab="24"/>
  </bookViews>
  <sheets>
    <sheet name="IVOSSO 003" sheetId="2" r:id="rId1"/>
    <sheet name="IVOSSO 302SO 302-A" sheetId="3" r:id="rId2"/>
    <sheet name="IVOSSO 302SO 302-A-PRS" sheetId="4" r:id="rId3"/>
    <sheet name="IVOSSO 302SO 302-C" sheetId="5" r:id="rId4"/>
    <sheet name="IVOSSO 302SO 302-C-PRS" sheetId="6" r:id="rId5"/>
    <sheet name="IVOSSO 302SO 302-F1" sheetId="7" r:id="rId6"/>
    <sheet name="IVOSSO 302SO 302-F1-PRS" sheetId="8" r:id="rId7"/>
    <sheet name="IVOSSO 302SO 302-F2" sheetId="9" r:id="rId8"/>
    <sheet name="IVOSSO 302SO 302-F2-PRS" sheetId="10" r:id="rId9"/>
    <sheet name="IVOSSO 302SO 302-G" sheetId="11" r:id="rId10"/>
    <sheet name="IVOSSO 302SO 302-G1" sheetId="12" r:id="rId11"/>
    <sheet name="IVOSSO 302SO 302-G1-PRS" sheetId="13" r:id="rId12"/>
    <sheet name="IVOSSO 302SO 302-G2" sheetId="14" r:id="rId13"/>
    <sheet name="IVOSSO 302SO 302-G2-PRS" sheetId="15" r:id="rId14"/>
    <sheet name="IVOSSO 302SO 302-H" sheetId="16" r:id="rId15"/>
    <sheet name="IVOSSO 302SO 302-H-PRS" sheetId="17" r:id="rId16"/>
    <sheet name="IVOSSO 304SO 304-VA,1,2" sheetId="18" r:id="rId17"/>
    <sheet name="IVOSSO 304SO 304-VA,1,2PR" sheetId="19" r:id="rId18"/>
    <sheet name="IVOSSO 304SO 304-VB" sheetId="20" r:id="rId19"/>
    <sheet name="IVOSSO 304SO 304-VB-PR" sheetId="21" r:id="rId20"/>
    <sheet name="IVOSSO 304SO 304-VC" sheetId="22" r:id="rId21"/>
    <sheet name="IVOSSO 304SO 304-VC1" sheetId="23" r:id="rId22"/>
    <sheet name="IVOSSO 304SO 304-VC2" sheetId="24" r:id="rId23"/>
    <sheet name="IVOSSO 304SO 304-VC-PR" sheetId="25" r:id="rId24"/>
    <sheet name="IVOSSO 399" sheetId="26" r:id="rId25"/>
  </sheets>
  <calcPr/>
</workbook>
</file>

<file path=xl/calcChain.xml><?xml version="1.0" encoding="utf-8"?>
<calcChain xmlns="http://schemas.openxmlformats.org/spreadsheetml/2006/main">
  <c i="26" l="1" r="I3"/>
  <c r="I23"/>
  <c r="O48"/>
  <c r="I48"/>
  <c r="O44"/>
  <c r="I44"/>
  <c r="O40"/>
  <c r="I40"/>
  <c r="O36"/>
  <c r="I36"/>
  <c r="O32"/>
  <c r="I32"/>
  <c r="O28"/>
  <c r="I28"/>
  <c r="O24"/>
  <c r="I24"/>
  <c r="I18"/>
  <c r="O19"/>
  <c r="I19"/>
  <c r="I9"/>
  <c r="O14"/>
  <c r="I14"/>
  <c r="O10"/>
  <c r="I10"/>
  <c i="25" r="I3"/>
  <c r="I4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24" r="I3"/>
  <c r="I54"/>
  <c r="O75"/>
  <c r="I75"/>
  <c r="O71"/>
  <c r="I71"/>
  <c r="O67"/>
  <c r="I67"/>
  <c r="O63"/>
  <c r="I63"/>
  <c r="O59"/>
  <c r="I59"/>
  <c r="O55"/>
  <c r="I55"/>
  <c r="I49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23" r="I3"/>
  <c r="I53"/>
  <c r="O74"/>
  <c r="I74"/>
  <c r="O70"/>
  <c r="I70"/>
  <c r="O66"/>
  <c r="I66"/>
  <c r="O62"/>
  <c r="I62"/>
  <c r="O58"/>
  <c r="I58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22" r="I3"/>
  <c r="I53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21" r="I3"/>
  <c r="I49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20" r="I3"/>
  <c r="I118"/>
  <c r="O119"/>
  <c r="I119"/>
  <c r="I6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52"/>
  <c r="O57"/>
  <c r="I57"/>
  <c r="O53"/>
  <c r="I53"/>
  <c r="I19"/>
  <c r="O48"/>
  <c r="I48"/>
  <c r="O44"/>
  <c r="I44"/>
  <c r="O40"/>
  <c r="I40"/>
  <c r="O36"/>
  <c r="I36"/>
  <c r="O32"/>
  <c r="I32"/>
  <c r="O28"/>
  <c r="I28"/>
  <c r="O24"/>
  <c r="I24"/>
  <c r="O20"/>
  <c r="I20"/>
  <c r="I10"/>
  <c r="O15"/>
  <c r="I15"/>
  <c r="O11"/>
  <c r="I11"/>
  <c i="19" r="I3"/>
  <c r="I134"/>
  <c r="O135"/>
  <c r="I135"/>
  <c r="I81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76"/>
  <c r="O77"/>
  <c r="I77"/>
  <c r="I27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18" r="I3"/>
  <c r="I170"/>
  <c r="O183"/>
  <c r="I183"/>
  <c r="O179"/>
  <c r="I179"/>
  <c r="O175"/>
  <c r="I175"/>
  <c r="O171"/>
  <c r="I171"/>
  <c r="I85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76"/>
  <c r="O81"/>
  <c r="I81"/>
  <c r="O77"/>
  <c r="I77"/>
  <c r="I27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17" r="I3"/>
  <c r="I49"/>
  <c r="O58"/>
  <c r="I58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6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5" r="I3"/>
  <c r="I49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4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3" r="I3"/>
  <c r="I54"/>
  <c r="O67"/>
  <c r="I67"/>
  <c r="O63"/>
  <c r="I63"/>
  <c r="O59"/>
  <c r="I59"/>
  <c r="O55"/>
  <c r="I55"/>
  <c r="I49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2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1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10" r="I3"/>
  <c r="I49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9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8" r="I3"/>
  <c r="I54"/>
  <c r="O71"/>
  <c r="I71"/>
  <c r="O67"/>
  <c r="I67"/>
  <c r="O63"/>
  <c r="I63"/>
  <c r="O59"/>
  <c r="I59"/>
  <c r="O55"/>
  <c r="I55"/>
  <c r="I49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7" r="I3"/>
  <c r="I63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6" r="I3"/>
  <c r="I49"/>
  <c r="O54"/>
  <c r="I54"/>
  <c r="O50"/>
  <c r="I50"/>
  <c r="I44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5" r="I3"/>
  <c r="I63"/>
  <c r="O84"/>
  <c r="I84"/>
  <c r="O80"/>
  <c r="I80"/>
  <c r="O76"/>
  <c r="I76"/>
  <c r="O72"/>
  <c r="I72"/>
  <c r="O68"/>
  <c r="I68"/>
  <c r="O64"/>
  <c r="I64"/>
  <c r="I58"/>
  <c r="O59"/>
  <c r="I59"/>
  <c r="I53"/>
  <c r="O54"/>
  <c r="I54"/>
  <c r="I44"/>
  <c r="O49"/>
  <c r="I49"/>
  <c r="O45"/>
  <c r="I45"/>
  <c r="I19"/>
  <c r="O40"/>
  <c r="I40"/>
  <c r="O36"/>
  <c r="I36"/>
  <c r="O32"/>
  <c r="I32"/>
  <c r="O28"/>
  <c r="I28"/>
  <c r="O24"/>
  <c r="I24"/>
  <c r="O20"/>
  <c r="I20"/>
  <c r="I10"/>
  <c r="O15"/>
  <c r="I15"/>
  <c r="O11"/>
  <c r="I11"/>
  <c i="4" r="I3"/>
  <c r="I82"/>
  <c r="O83"/>
  <c r="I83"/>
  <c r="I73"/>
  <c r="O78"/>
  <c r="I78"/>
  <c r="O74"/>
  <c r="I74"/>
  <c r="I68"/>
  <c r="O69"/>
  <c r="I69"/>
  <c r="I23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I10"/>
  <c r="O19"/>
  <c r="I19"/>
  <c r="O15"/>
  <c r="I15"/>
  <c r="O11"/>
  <c r="I11"/>
  <c i="3" r="I3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78"/>
  <c r="O79"/>
  <c r="I79"/>
  <c r="I73"/>
  <c r="O74"/>
  <c r="I74"/>
  <c r="I64"/>
  <c r="O69"/>
  <c r="I69"/>
  <c r="O65"/>
  <c r="I65"/>
  <c r="I23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I10"/>
  <c r="O19"/>
  <c r="I19"/>
  <c r="O15"/>
  <c r="I15"/>
  <c r="O11"/>
  <c r="I11"/>
  <c i="2" r="I3"/>
  <c r="I9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<sst xmlns="http://schemas.openxmlformats.org/spreadsheetml/2006/main">
  <si>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</si>
  <si>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</si>
  <si>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</si>
  <si>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</si>
  <si>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</si>
  <si>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33121</t>
  </si>
  <si>
    <t>II/502 Jičín - ulice Ruská a Poděbradova_VOS</t>
  </si>
  <si>
    <t>SO 003</t>
  </si>
  <si>
    <t>O</t>
  </si>
  <si>
    <t>Objekt:</t>
  </si>
  <si>
    <t>IVOS</t>
  </si>
  <si>
    <t>Investor VOS a.s.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</si>
  <si>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</si>
  <si>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</si>
  <si>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</si>
  <si>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</si>
  <si>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</si>
  <si>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</si>
  <si>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</si>
  <si>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</si>
  <si>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</si>
  <si>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</si>
  <si>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</si>
  <si>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</si>
  <si>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</si>
  <si>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</si>
  <si>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</si>
  <si>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</si>
  <si>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</si>
  <si>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</si>
  <si>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</si>
  <si>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</si>
  <si>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</si>
  <si>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</si>
  <si>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</si>
  <si>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kanalizace v trase příčné přechody i v souběhu apod. Přechody nutno ochránit. Zajištění stavby proti škodě na okolních pozemcích a objektech. 
Délka hlavní stavby 1,165 46  km.
Pro SO 302, SO 304 a 399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</si>
  <si>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</si>
  <si>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</si>
  <si>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</si>
  <si>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</si>
  <si>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02831</t>
  </si>
  <si>
    <t>PRŮZKUMNÉ PRÁCE HYDROLOGICKÉ NA POVRCHU</t>
  </si>
  <si>
    <t>Zaměření hladin ve studních, jejich monitorování po dobu výstavby vč. zajištění záznamů a protokolů.
Bude provedeno odborně způsobilou osobou. Kompletace dokladů vždy po jednotlivých etapách.</t>
  </si>
  <si>
    <t>1 = 1,000 [A]</t>
  </si>
  <si>
    <t>Položka zahrnuje:
- veškeré náklady spojené s objednatelem požadovanými pracemi
Položka nezahrnuje:
- x</t>
  </si>
  <si>
    <t>02910</t>
  </si>
  <si>
    <t>OSTATNÍ POŽADAVKY - ZEMĚMĚŘIČSKÁ MĚŘENÍ</t>
  </si>
  <si>
    <t xml:space="preserve">Zaměření skutečného provedení díla ke kolaudaci stavby v délce stavby 1,165 46  km.
Pro SO 302 a SO 304. Provedené před záhozem potrubí. Kompletace dokladů vždy po jednotlivých etapách.
3x tištěné paré + 1x CD
PEVNÁ CENA</t>
  </si>
  <si>
    <t>zahrnuje veškeré náklady spojené s objednatelem požadovanými pracemi</t>
  </si>
  <si>
    <t>02911</t>
  </si>
  <si>
    <t>A</t>
  </si>
  <si>
    <t>OSTATNÍ POŽADAVKY - GEODETICKÉ ZAMĚŘENÍ</t>
  </si>
  <si>
    <t xml:space="preserve">Geometrický oddělovací plán pro majetkové vypořádání vlastnických vztahu, potvrzený katastrálním úřadem.
Délka hlavní stavby 1,165 46  km. Kompletace dokladů vždy po jednotlivých etapách.
Pro SO 302 a SO 304
12 x tiskem
PEVNÁ CENA</t>
  </si>
  <si>
    <t>B</t>
  </si>
  <si>
    <t>OSTATNÍ POŽADAVKY - GEODETICKÉ ZAMĚŘENÍ VRSTEV</t>
  </si>
  <si>
    <t xml:space="preserve">Zaměření vrstev pro určení kubatur zemních prací a pro určení kubatur obsypu, zásypu, lože aj. a celkových plošných a délkových výměr měřených po částech provedených řadů dle požadavku investora. Kompletace dokladů vždy po jednotlivých etapách. 
Délka hlavní stavby 1,165 46  km.
Pro SO 302 a SO 304
PEVNÁ CENA</t>
  </si>
  <si>
    <t>C</t>
  </si>
  <si>
    <t xml:space="preserve">Veškerá nutná zaměření nutná k realizaci díla (např.zaměření stavby před výstavbou, vytyčení stavby a obvodu staveniště, zaměření jako podklad pro kartu přípojek apod.) a k uvedení stavby do užívání a řádnému předání dokončeného díla. 
Délka hlavní stavby 1,165 46  km. Kompletace dokladů vždy po jednotlivých etapách.
Pro SO 302 a SO 304
PEVNÁ CENA</t>
  </si>
  <si>
    <t>02940</t>
  </si>
  <si>
    <t>OSTATNÍ POŽADAVKY - VYPRACOVÁNÍ DOKUMENTACE</t>
  </si>
  <si>
    <t>Zajištění povolení čerpání a vypouštění podzemní vody po dobu výstavby.</t>
  </si>
  <si>
    <t>02944</t>
  </si>
  <si>
    <t>OSTAT POŽADAVKY - DOKUMENTACE SKUTEČ PROVEDENÍ V DIGIT FORMĚ</t>
  </si>
  <si>
    <t xml:space="preserve">Dokumentace skutečného provedení stavby - DSPS v rozsahu vyhlášky č.499/2006 v platném znění. Výkresy a související písemnosti
zhotovené stavby potřebné pro evidenci pozemní komunikace. Výkresy odchylek a změn stavby oproti PDPS. Ověřené podpisem a razítkem odpovědného zástupce zhotovitele a správce stavby - tiskem ve 3 vyhotoveních a 1 x na CD (PDF + editovatelný formát). Kompletace dokladů vždy po jednotlivých etapách.
Délka hlavní stavby 1,165 46  km.
Pro SO 302 a SO 304
PEVNÁ CENA</t>
  </si>
  <si>
    <t>02946</t>
  </si>
  <si>
    <t>OSTAT POŽADAVKY - FOTODOKUMENTACE</t>
  </si>
  <si>
    <t xml:space="preserve">1 x měsíčně sada barevných fotografií v elektronické formě. 
3 x závěrečná fotodokumentace s popisem v tištěné i elektronické podobě.
Délka hlavní stavby 1,165 46  km. Kompletace dokladů vždy po jednotlivých etapách.
Pro SO 302, SO 304 a SO 399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</si>
  <si>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</si>
  <si>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</si>
  <si>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</si>
  <si>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- technický stav, statika budov vč. fotodokumentace, které mohou být dotčeny stavbou před započetím, v průběhu a na konci stavebních prací. Součástí bude zjištění a zapsání výskytu studen v lokalitě vč. zjištění stavu. Protokol bude podepsán majitelem pozemku. Prohlídky bude účasten odpovědný statik a hydrolog stavby. Kompletace dokladů vždy po jednotlivých etapách.
Délka hlavní stavby 1,165 46  km.  
Pro SO 302 a SO 304
PEVNÁ CENA</t>
  </si>
  <si>
    <t>02960</t>
  </si>
  <si>
    <t>OSTATNÍ POŽADAVKY - ODBORNÝ DOZOR</t>
  </si>
  <si>
    <t>HOD</t>
  </si>
  <si>
    <t>dozor statika, geologa a hydrogeologa vč.zpracování protokolů a zpráv. Kompletace dokladů vždy po jednotlivých etapách. 3x tiskem, 1 x PDF.</t>
  </si>
  <si>
    <t>předpoklad : 200 = 200,000 [A]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</si>
  <si>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</si>
  <si>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</si>
  <si>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</si>
  <si>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</si>
  <si>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</si>
  <si>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</si>
  <si>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</si>
  <si>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</si>
  <si>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
dopravy (i pěší) na staveništi a nezbytné značení a opatření vyplývající z
požadavků BOZP na staveništi vč. provizorních lávek a nájezdů, oplocení celé i dílčí částí stavby apod.
Trasy pro pěší v souladu s vyhl. č. 398/2009 Sb., o
obecných technických požadavcích zabezpečujících bezbariérové užívání staveb.
Po dobu realizace stavby bude zajištěn přístup k objektům pro požární techniku, policie,
záchranné služby a provizorní přístupy k přilehlým nemovitostem a provozovnám 
vč. organizace těchto přístupů a zajištění informovanosti občanů.  
Délka hlavní stavby 1,165 46  km.
Pro SO 302, SO 304 a SO399
PEVNÁ CENA</t>
  </si>
  <si>
    <t>zahrnuje objednatelem povolené náklady na požadovaná zařízení zhotovitele</t>
  </si>
  <si>
    <t>SO 302-A</t>
  </si>
  <si>
    <t>SO 302</t>
  </si>
  <si>
    <t>Splašková kanalizace</t>
  </si>
  <si>
    <t>O2</t>
  </si>
  <si>
    <t>Splašková kanalizace - stoka A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</si>
  <si>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</si>
  <si>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</si>
  <si>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</si>
  <si>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 vrstvy
nejméně 70% hmotnosti tohoto odpadu musí být předáno k recyklaci (viz. ZP) pro zpětné využití na stavbách</t>
  </si>
  <si>
    <t>hloubení rýh pol. 132738: 378,706*2,0 = 757,412 [A]_x000d_
 kamenivo pol.113328 : 29,132*2,0 = 58,264 [B]_x000d_
 Celkem: A+B = 815,676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</si>
  <si>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</si>
  <si>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015112</t>
  </si>
  <si>
    <t xml:space="preserve">POPLATKY ZA LIKVIDACI ODPADŮ NEKONTAMINOVANÝCH - 17 05 04  VYTĚŽENÉ ZEMINY A HORNINY -  II. TŘÍDA TĚŽITELNOSTI</t>
  </si>
  <si>
    <t>hloubení rýh pol. 132838: 378,706*2,0 = 757,412 [A]_x000d_
 dolamování odkop. pol.128418: 20,808*2,0 = 41,616 [B]_x000d_
 Celkem: A+B = 799,028 [C]</t>
  </si>
  <si>
    <t>015140</t>
  </si>
  <si>
    <t xml:space="preserve">POPLATKY ZA LIKVIDACI ODPADŮ NEKONTAMINOVANÝCH - 17 01 01  BETON Z DEMOLIC OBJEKTŮ, ZÁKLADŮ TV</t>
  </si>
  <si>
    <t>vybourané b/žb potrubí, šachty a ostatní objekty
nejméně 70% hmotnosti tohoto odpadu musí být předáno k recyklaci (viz. ZP) pro zpětné využití na stavbách</t>
  </si>
  <si>
    <t>potrubí beton 300pol.969245: 33*0,55*2,3 = 41,745 [A]_x000d_
 potrubí beton 400 pol.969246: 120*0,62*2,3 = 171,120 [B]_x000d_
 šachty pol.96688: 6*3,5*2,3 = 48,300 [C]_x000d_
 Celkem: A+B+C = 261,165 [D]</t>
  </si>
  <si>
    <t>1</t>
  </si>
  <si>
    <t>Zemní práce</t>
  </si>
  <si>
    <t>113324</t>
  </si>
  <si>
    <t>ODSTRANĚNÍ PODKLADŮ ZPEVNĚNÝCH PLOCH Z KAMENIVA NESTMEL, ODVOZ DO 5KM</t>
  </si>
  <si>
    <t>M3</t>
  </si>
  <si>
    <t xml:space="preserve">stávající kce dle diagnostiky tab.5
vč.  naložení, odvezení a uložení na mezideponii 
ZHOTOVITEL V CENĚ ZOHLEDNÍ SKUTEČNÉ NÁKLADY NA DOPRAVU NA MÍSTO ULOŽENÍ</t>
  </si>
  <si>
    <t>"cca 50% odpadu bude naloženo, odvezeno a uloženo skládku, cca 50% bude použito na stavbě na zpětné zásypy mimo akt.zónu : "_x000d_
 "dle PD D.1.3.4.1 a D.1.3.4.26 a diagnostiky JV1 :"_x000d_
 Stoky A, B a řad VA v souběhu: 116*1,36*0,28 = 44,173 [A]_x000d_
 Stoka A: (153-116)*1,36*0,28 = 14,090 [B]_x000d_
 Celkem: (A+B)*0,5 = 29,131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</si>
  <si>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</si>
  <si>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</si>
  <si>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</si>
  <si>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stávající kce dle diagnostiky tab.5
včetně naložení, odvozu a uložení na skládku
ZHOTOVITEL V CENĚ ZOHLEDNÍ SKUTEČNÉ NÁKLADY NA DOPRAVU NA MÍSTO ULOŽENÍ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</si>
  <si>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</si>
  <si>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113378</t>
  </si>
  <si>
    <t>ODSTRAN PODKLADU ZPEVNĚNÝCH PLOCH Z DLAŽEB KOSTEK, ODVOZ DO 20KM</t>
  </si>
  <si>
    <t>stávající podklad dle diagnostiky tab.5
včetně naložení, odvozu a uložení na skládku nebo mezideponii, zůstavá zhotoviteli
ZHOTOVITEL V CENĚ ZOHLEDNÍ SKUTEČNÉ NÁKLADY NA DOPRAVU NA MÍSTO ULOŽENÍ</t>
  </si>
  <si>
    <t>Stoky A, B a řad VA v souběhu: 116*1,36*0,10 = 15,776 [A]_x000d_
 Stoka A: (153-116)*1,36*0,10 = 5,032 [B]_x000d_
 Celkem: A+B = 20,808 [C]</t>
  </si>
  <si>
    <t>113724</t>
  </si>
  <si>
    <t>FRÉZOVÁNÍ ZPEVNĚNÝCH PLOCH ASFALTOVÝCH, ODVOZ DO 5KM</t>
  </si>
  <si>
    <t>stávající kce dle diagnostiky tab.5
Zhotovitel v ceně zohlední možnost použití materiálu zpět na stavbě. Včetně odvozu a uložení na skládku zhotovitele.</t>
  </si>
  <si>
    <t>Stoky A, B a řad VA v souběhu: 116*1,36*0,08 = 12,621 [A]_x000d_
 Stoka A: (153-116)*1,36*0,08 = 4,026 [B]_x000d_
 Celkem: A+B = 16,646 [C]</t>
  </si>
  <si>
    <t>11512</t>
  </si>
  <si>
    <t>ČERPÁNÍ VODY DO 1000 L/MIN</t>
  </si>
  <si>
    <t>vč. splašků 
položka bude čerpána se souhlasem objednatele a TDS</t>
  </si>
  <si>
    <t>dle potřeby : 160 = 160,000 [A]</t>
  </si>
  <si>
    <t>Položka čerpání vody na povrchu zahrnuje i potrubí, pohotovost záložní čerpací soupravy a zřízení čerpací jímky. Součástí položky je také následná demontáž a likvidace těchto zařízení</t>
  </si>
  <si>
    <t>128418</t>
  </si>
  <si>
    <t>DOLAMOVÁNÍ ODKOPÁVEK TŘ. II, ODVOZ DO 20KM</t>
  </si>
  <si>
    <t>dolamování horniny pro zarovnání spáry
ZHOTOVITEL V CENĚ ZOHLEDNÍ SKUTEČNÉ NÁKLADY NA DOPRAVU NA MÍSTO ULOŽENÍ</t>
  </si>
  <si>
    <t>"dle příloh PD D.1.3.4.1-2, D.1.3.4.11, D.1.3.4.26 :"_x000d_
 153*1,36*0,1 = 20,808 [A]</t>
  </si>
  <si>
    <t>Položka zahrnuje:
- těžení výkopu bez použití trhavin.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</si>
  <si>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132738</t>
  </si>
  <si>
    <t>HLOUBENÍ RÝH ŠÍŘ DO 2M PAŽ I NEPAŽ TŘ. I, ODVOZ DO 20KM</t>
  </si>
  <si>
    <t>včetně pažení
včetně naložení, odvozu a uložení na skládku
dle zatřídění 50% hloubení
ZHOTOVITEL V CENĚ ZOHLEDNÍ SKUTEČNÉ NÁKLADY NA DOPRAVU NA MÍSTO ULOŽENÍ</t>
  </si>
  <si>
    <t>"dle příloh PD D.1.3.4.1-2, D.1.3.4.11, D.1.3.4.26 :"_x000d_
 Stoky A, B a řad VA v souběhu: 116*1,36*4,1-116*1,36*(0,08+0,10+0,28) = 574,246 [A]_x000d_
 Stoka A: (153-116)*1,36*4,1-(153-116)*1,36*(0,08+0,10+0,28) = 183,165 [B]_x000d_
 Celkem: (A+B)*0,5 = 378,706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</si>
  <si>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</si>
  <si>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132838</t>
  </si>
  <si>
    <t>HLOUBENÍ RÝH ŠÍŘ DO 2M PAŽ I NEPAŽ TŘ. II,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</si>
  <si>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</si>
  <si>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</si>
  <si>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</si>
  <si>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 xml:space="preserve">dle pol.128418, 132738, 132838 :  20,808+378,706+378,706 = 778,220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</si>
  <si>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</si>
  <si>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</si>
  <si>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</si>
  <si>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 ŠD 0/32</t>
  </si>
  <si>
    <t>"dle příloh PD D.1.3.4.1-2, D.1.3.4.11, D.1.3.4.26 :"_x000d_
 "v I.etapě dosypání až na stávající niveletu :"_x000d_
 Stoka A- odpočet materiálu zpět : 153*1,36*(4,1-0,15-0,3*0,1-0,36-0,075)-9,364 = 715,795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</si>
  <si>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</si>
  <si>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</si>
  <si>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</si>
  <si>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21262</t>
  </si>
  <si>
    <t>TRATIVODY KOMPLET Z TRUB Z PLAST HMOT DN DO 100MM</t>
  </si>
  <si>
    <t>M</t>
  </si>
  <si>
    <t>flexibilní drén DN 100</t>
  </si>
  <si>
    <t>Stoky A, B a řad VA v souběhu: 116 = 116,000 [A]_x000d_
 Stoka A: 153-116 = 37,000 [B]_x000d_
 Celkem: A+B = 153,000 [C]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</si>
  <si>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</si>
  <si>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</si>
  <si>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</si>
  <si>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M2</t>
  </si>
  <si>
    <t>filtrační a separační netkané geotextílie dle TP 97, min. 100g/m2, vč.přesahů</t>
  </si>
  <si>
    <t>podélná drenáž v rýze : 153*0,5 = 76,500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</si>
  <si>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</si>
  <si>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</t>
  </si>
  <si>
    <t>Vodorovné konstrukce</t>
  </si>
  <si>
    <t>451573</t>
  </si>
  <si>
    <t>VÝPLŇ VRSTVY Z KAMENIVA TĚŽENÉHO, INDEX ZHUTNĚNÍ ID DO 0,9</t>
  </si>
  <si>
    <t>pískový podsyp potrubí - tříděný písek 0/4</t>
  </si>
  <si>
    <t>revizní šachty: 6*1,5*1,36*0,1 = 1,224 [A]</t>
  </si>
  <si>
    <t>položka zahrnuje dodávku předepsaného kameniva, mimostaveništní a vnitrostaveništní dopravu a jeho uložení
není-li v zadávací dokumentaci uvedeno jinak, jedná se o nakupovaný materiál</t>
  </si>
  <si>
    <t>7</t>
  </si>
  <si>
    <t>Přidružená stavební výroba</t>
  </si>
  <si>
    <t>711111</t>
  </si>
  <si>
    <t>IZOLACE BĚŽNÝCH KONSTRUKCÍ PROTI ZEMNÍ VLHKOSTI ASFALTOVÝMI NÁTĚRY</t>
  </si>
  <si>
    <t>penetrační nátěr + 2 x asfaltový nátěr</t>
  </si>
  <si>
    <t>šachtová dna : 6*3,14*0,65*0,65+6*2*3,14*0,65*0,85 = 28,778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</si>
  <si>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</si>
  <si>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</si>
  <si>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</si>
  <si>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83445</t>
  </si>
  <si>
    <t>POTRUBÍ Z TRUB KAMENINOVÝCH DN DO 300MM</t>
  </si>
  <si>
    <t>kamenina PUR DN300 včetně tvarovek</t>
  </si>
  <si>
    <t>"dle PD D.1.3.4.1-2, D.1.3.4.12, D.1.3.4.32.2 :"_x000d_
 Stoky A, B a řad VA v souběhu: 116 = 116,000 [A]_x000d_
 Stoka A: 153-116 = 37,000 [B]_x000d_
 Celkem: A+B = 153,000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</si>
  <si>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</si>
  <si>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894145</t>
  </si>
  <si>
    <t>ŠACHTY KANALIZAČNÍ Z BETON DÍLCŮ NA POTRUBÍ DN DO 300MM</t>
  </si>
  <si>
    <t>revizní šachty na stoce A - včetně poklopu, skladba dle specifikace přílohy PD D.1.3.4.22.2 vč.čedičové výstelky i nástupnice</t>
  </si>
  <si>
    <t>5 = 5,000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</si>
  <si>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</si>
  <si>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</si>
  <si>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</si>
  <si>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revizní šachty na stoce A - včetně poklopu, skladba dle specifikace přílohy PD D.1.3.4.22.2</t>
  </si>
  <si>
    <t>899522</t>
  </si>
  <si>
    <t>OBETONOVÁNÍ POTRUBÍ Z PROSTÉHO BETONU DO C12/15</t>
  </si>
  <si>
    <t>"dle příloh PD D.1.3.4.1-2, D.1.3.4.11, D.1.3.4.26 :"_x000d_
 153*0,74 = 113,220 [A]_x000d_
 v případě dolamování : 153*1,36*0,1 = 20,808 [B]_x000d_
 Celkem: A+B = 134,028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</si>
  <si>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</si>
  <si>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899652</t>
  </si>
  <si>
    <t>ZKOUŠKA VODOTĚSNOSTI POTRUBÍ DN DO 300MM</t>
  </si>
  <si>
    <t>tlaková zkouška vzduchem
vč.grafu o průběhu zkoušky dle příslušných norem
za účasti VOS</t>
  </si>
  <si>
    <t>Stoka A: 153 = 153,000 [A]</t>
  </si>
  <si>
    <t>Položka zahrnuje:
- přísun, montáž, demontáž, odsun zkoušecího kompresoru
- napuštění vzduchu, dodání vzduchu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</si>
  <si>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899692R</t>
  </si>
  <si>
    <t>ZKOUŠKA VODOTĚSNOSTI ŠACHET</t>
  </si>
  <si>
    <t>5+1 = 6,000 [A]</t>
  </si>
  <si>
    <t>89980</t>
  </si>
  <si>
    <t>TELEVIZNÍ PROHLÍDKA POTRUBÍ</t>
  </si>
  <si>
    <t>kamerové zkoušky na kanalizačních stokách, průběžně po etapách</t>
  </si>
  <si>
    <t>položka zahrnuje prohlídku potrubí televizní kamerou, záznam prohlídky na nosičích DVD a vyhotovení závěrečného písemného protokolu</t>
  </si>
  <si>
    <t>9</t>
  </si>
  <si>
    <t>Ostatní konstrukce a práce</t>
  </si>
  <si>
    <t>96688</t>
  </si>
  <si>
    <t>VYBOURÁNÍ KANALIZAČ ŠACHET KOMPLETNÍCH</t>
  </si>
  <si>
    <t>včetně poklopu (odvoz na skládku objednatele do 5km)
včetně naložení, odvozu a uložení na skládku
ZHOTOVITEL V CENĚ ZOHLEDNÍ SKUTEČNÉ NÁKLADY NA DOPRAVU NA MÍSTO ULOŽENÍ</t>
  </si>
  <si>
    <t>6 = 6,000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</si>
  <si>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</si>
  <si>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</si>
  <si>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</si>
  <si>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betonové potrubí DN 300
včetně naložení, odvozu a uložení na skládku
ZHOTOVITEL V CENĚ ZOHLEDNÍ SKUTEČNÉ NÁKLADY NA DOPRAVU NA MÍSTO ULOŽENÍ</t>
  </si>
  <si>
    <t>33 = 33,000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</si>
  <si>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</si>
  <si>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969246</t>
  </si>
  <si>
    <t>VYBOURÁNÍ POTRUBÍ DN DO 400MM KANALIZAČ</t>
  </si>
  <si>
    <t>betonové potrubí DN 400
včetně naložení, odvozu a uložení na skládku
ZHOTOVITEL V CENĚ ZOHLEDNÍ SKUTEČNÉ NÁKLADY NA DOPRAVU NA MÍSTO ULOŽENÍ</t>
  </si>
  <si>
    <t>120 = 120,000 [A]</t>
  </si>
  <si>
    <t>SO 302-A-PRS</t>
  </si>
  <si>
    <t>Splašková kanalizace - stoka A - přípojky</t>
  </si>
  <si>
    <t>hloubení rýh pol. 132738: 228,642*2,0 = 457,284 [A]_x000d_
 kamenivo pol.113328 : 15,609*2,0 = 31,218 [B]_x000d_
 Celkem: A+B = 488,502 [C]</t>
  </si>
  <si>
    <t>hloubení rýh pol. 132838: 228,642*2,0 = 457,284 [A]_x000d_
 dolamování odkop. pol.128418: 14,538*2,0 = 29,076 [B]_x000d_
 Celkem: A+B = 486,360 [C]</t>
  </si>
  <si>
    <t>015190</t>
  </si>
  <si>
    <t>R</t>
  </si>
  <si>
    <t xml:space="preserve">POPLATKY ZA LIKVIDACI ODPADŮ NEKONTAMINOVANÝCH - 17 02 03  PLASTY</t>
  </si>
  <si>
    <t>plastové potrubí</t>
  </si>
  <si>
    <t>kanalizační potrubí pol.969234 : 121,15*0,01 = 1,212 [A]</t>
  </si>
  <si>
    <t>113174</t>
  </si>
  <si>
    <t>ODSTRAN KRYTU ZPEVNĚNÝCH PLOCH Z DLAŽEB KOSTEK, ODVOZ DO 5KM</t>
  </si>
  <si>
    <t>včetně naložení, odvozu a uložení na skládku nebo mezideponii, zůstavá města Jičín</t>
  </si>
  <si>
    <t>Přípojky A v chodníku : 60,5*1,2*0,1 = 7,260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</si>
  <si>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</si>
  <si>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"cca 50% odpadu bude naloženo, odvezeno a uloženo skládku, cca 50% bude použito na stavbě na zpětné zásypy mimo akt.zónu : "_x000d_
 Přípojky A: (60,5*1,2*0,15+60,5*1,2*0,28)*0,50 = 15,609 [A]</t>
  </si>
  <si>
    <t>Přípojky A: 60,5*1,2*0,10 = 7,260 [A]</t>
  </si>
  <si>
    <t>stávající kce dle diagnostiky
Zhotovitel v ceně zohlední možnost použití materiálu zpět na stavbě. Včetně odvozu a uložení na skládku zhotovitele.</t>
  </si>
  <si>
    <t>Přípojky A ve vozovce: 60,5*1,2*0,08 = 5,808 [A]</t>
  </si>
  <si>
    <t>"dle příloh PD D.1.3.4.1-2, D.1.3.4.11, D.1.3.4.26 :"_x000d_
 121,15*1,2*0,1 = 14,538 [A]</t>
  </si>
  <si>
    <t>Přípojky A: (121,15*1,2*3,5-60,5*1,2*(0,08+0,10+0,28)-60,5*1,2*0,25)*0,5 = 228,642 [A]</t>
  </si>
  <si>
    <t xml:space="preserve">dle pol.128418, 132738, 132838 :  14,538+228,642+228,642 = 471,822 [A]</t>
  </si>
  <si>
    <t>"dle příloh PD D.1.3.4.1-2, D.1.3.4.11, D.1.3.4.26 :"_x000d_
 "v I.etapě dosypání až na stávající niveletu :"_x000d_
 Přípojky A: (121,15*1,2*3,5-60,5*1,2*(0,1+0,2*0,1+0,2+0,3)-60,5*1,2*(0,1+0,2*0,1+0,2+0,3)) = 418,806 [B]_x000d_
 odpočet materiálu zpět : -8,712 = -8,712 [C]_x000d_
 Celkem: B+C = 410,094 [D]</t>
  </si>
  <si>
    <t>17581</t>
  </si>
  <si>
    <t>OBSYP POTRUBÍ A OBJEKTŮ Z NAKUPOVANÝCH MATERIÁLŮ</t>
  </si>
  <si>
    <t>pískový obsyp potrubí - tříděný písek 0/4</t>
  </si>
  <si>
    <t>"dle příloh PD D.1.3.4.1-2, D.1.3.4.11, D.1.3.4.26 :"_x000d_
 Přípojky A: 121,15*(1,2*(0,2+0,3)-3,14*0,1*0,1) = 68,886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</si>
  <si>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</si>
  <si>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Přípojky A: 121,15*1,2*(0,1+0,2*0,1) = 17,446 [A]_x000d_
 v případě dolamování : 121,15*1,2*0,1 = 14,538 [B]_x000d_
 Celkem: A+B = 31,984 [C]</t>
  </si>
  <si>
    <t>87434</t>
  </si>
  <si>
    <t>POTRUBÍ Z TRUB PLASTOVÝCH ODPADNÍCH DN DO 200MM</t>
  </si>
  <si>
    <t>potrubí PVC-U SN 12 prům.200 včetně tvarovek</t>
  </si>
  <si>
    <t>"dle PD D.1.3.4.32.2 a D.1.3.4.26:"_x000d_
 Přípojky A: 121,15 = 121,150 [A]</t>
  </si>
  <si>
    <t>Přípojka A: 121,15 = 121,150 [A]</t>
  </si>
  <si>
    <t>969234</t>
  </si>
  <si>
    <t>VYBOURÁNÍ POTRUBÍ DN DO 200MM KANALIZAČ</t>
  </si>
  <si>
    <t>včetně naložení, odvozu a uložení na skládku
ZHOTOVITEL V CENĚ ZOHLEDNÍ SKUTEČNÉ NÁKLADY NA DOPRAVU NA MÍSTO ULOŽENÍ</t>
  </si>
  <si>
    <t>121,15 = 121,150 [A]</t>
  </si>
  <si>
    <t>SO 302-C</t>
  </si>
  <si>
    <t>Splašková kanalizace - stoka C</t>
  </si>
  <si>
    <t>hloubení rýh pol. 132738: 386,328*2,0 = 772,656 [A]</t>
  </si>
  <si>
    <t>hloubení rýh pol. 132838: 386,328*2,0 = 772,656 [A]_x000d_
 dolamování odkop. pol.128418: 22,984*2,0 = 45,968 [B]_x000d_
 Celkem: A+B = 818,624 [C]</t>
  </si>
  <si>
    <t>"dle příloh PD D.1.3.4.1-2, D.1.3.4.12, D.1.3.4.26 :"_x000d_
 169*1,36*0,1 = 22,984 [A]</t>
  </si>
  <si>
    <t>včetně pažení - použití dle samostatné stoky nebo souběhu
včetně naložení, odvozu a uložení na skládku
dle zatřídění 50% hloubení
ZHOTOVITEL V CENĚ ZOHLEDNÍ SKUTEČNÉ NÁKLADY NA DOPRAVU NA MÍSTO ULOŽENÍ</t>
  </si>
  <si>
    <t>Stoka C: (169*1,36*3,9-(168*1,36*0,54+1*1,36*0,25))*0,5 = 386,328 [A]</t>
  </si>
  <si>
    <t xml:space="preserve">dle pol.128418, 132738, 132838 :  22,984+386,328+386,328 = 795,640 [A]</t>
  </si>
  <si>
    <t>"dle příloh PD D.1.3.4.1-2, D.1.3.4.12, D.1.3.4.26 :"_x000d_
 Stoka C: 168*1,36*(3,9-0,15-0,3*0,1-0,36-0,075-0,54)+1*1,36*(3,9-0,15-0,3*0,1-0,36-0,075-0,25) = 631,305 [A]</t>
  </si>
  <si>
    <t>Stoka C: 169 = 169,000 [A]</t>
  </si>
  <si>
    <t>podélná drenáž v rýze : 169*0,5 = 84,500 [A]</t>
  </si>
  <si>
    <t>revizní šachty: 9*1,5*1,36*0,1 = 1,836 [A]</t>
  </si>
  <si>
    <t>šachtová dna : 9*3,14*0,65*0,65+9*2*3,14*0,65*0,85 = 43,167 [A]</t>
  </si>
  <si>
    <t>"dle PD D.1.3.4.32.2 :"_x000d_
 Stoka C: 169 = 169,000 [A]</t>
  </si>
  <si>
    <t>revizní šachty na stoce C - včetně poklopu, skladba dle specifikace přílohy PD D.1.3.4.22.2</t>
  </si>
  <si>
    <t>9 = 9,000 [A]</t>
  </si>
  <si>
    <t>"dle příloh PD D.1.3.4.1-2, D.1.3.4.12, D.1.3.4.26 :"_x000d_
 Stoka C: 169*0,74 = 125,060 [A]_x000d_
 v případě dolamování : 169*1,36*0,1 = 22,984 [B]_x000d_
 Celkem: A+B = 148,044 [C]</t>
  </si>
  <si>
    <t>SO 302-C-PRS</t>
  </si>
  <si>
    <t>Splašková kanalizace - stoka C - přípojky</t>
  </si>
  <si>
    <t>hloubení rýh pol. 132738: 145,233*2,0 = 290,466 [A]</t>
  </si>
  <si>
    <t>hloubení rýh pol. 132838: 145,233*2,0 = 290,466 [A]_x000d_
 dolamování odkop. pol.128418: 8,82*2,0 = 17,640 [B]_x000d_
 Celkem: A+B = 308,106 [C]</t>
  </si>
  <si>
    <t>"dle příloh PD D.1.3.4.1-2, D.1.3.4.12, D.1.3.4.26 :"_x000d_
 73,5*1,2*0,1 = 8,820 [A]</t>
  </si>
  <si>
    <t>Stoka C - přípojky: (73,5*1,2*3,78-((73,5-12*5)*1,2*0,25+12*5*1,2*0,54))*0,5 = 145,233 [A]</t>
  </si>
  <si>
    <t xml:space="preserve">dle pol.128418, 132738, 132838 :  8,82+145,233+145,233 = 299,286 [A]</t>
  </si>
  <si>
    <t>"dle příloh PD D.1.3.4.1-2, D.1.3.4.12, D.1.3.4.26 :"_x000d_
 Stoka C - přípojky: (73,5*1,2*3,78-60,0*1,2*(0,1+0,2*0,1+0,2+0,3+0,54)-13,5*1,2*(0,1+0,2*0,1+0,2+0,3+0,25)) = 235,782 [A]</t>
  </si>
  <si>
    <t>"dle příloh PD D.1.3.4.1-2, D.1.3.4.12, D.1.3.4.26 :"_x000d_
 Stoka C - přípojky: 73,5*(1,2*(0,2+0,3)-3,14*0,1*0,1) = 41,792 [A]</t>
  </si>
  <si>
    <t>Stoka C - přípojky: 73,5*1,2*(0,1+0,2*0,1) = 10,584 [A]_x000d_
 v případě dolamování : 73,5*1,2*0,1 = 8,820 [B]_x000d_
 Celkem: A+B = 19,404 [C]</t>
  </si>
  <si>
    <t>"dle PD D.1.3.4.32.2 :"_x000d_
 Stoka C - přípojky: 73,5 = 73,500 [A]</t>
  </si>
  <si>
    <t>Stoka C - přípojky: 73,5 = 73,500 [A]</t>
  </si>
  <si>
    <t>SO 302-F1</t>
  </si>
  <si>
    <t>Splašková kanalizace - stoka F1</t>
  </si>
  <si>
    <t>dle potřeby : 100 = 100,000 [A]</t>
  </si>
  <si>
    <t>"dle příloh PD D.1.3.4.1-2, D.1.3.4.13, D.1.3.4.26 :"_x000d_
 88,6*1,49*0,1+108,3*1,36*0,10 = 27,930 [A]</t>
  </si>
  <si>
    <t>Stoka F1: ((88,6*1,49+108,3*1,36)*3,85-(88,6*1,49+108,3*1,36)*0,54)*0,5 = 462,245 [A]</t>
  </si>
  <si>
    <t xml:space="preserve">dle pol.128418, 132738, 132838 :  27,930+462,245+462,245 = 952,420 [A]</t>
  </si>
  <si>
    <t>"dle příloh PD D.1.3.4.1-4, D.1.3.4.13, D.1.3.4.26 :"_x000d_
 Stoka F1: 108,3*1,36*(3,85-0,15-0,3*0,1-0,36-0,075-0,54)+88,6*1,49*(3,85-0,15-0,3*0,1-0,49-0,075-0,54) = 735,557 [A]</t>
  </si>
  <si>
    <t>Stoka F1: 108,3+88,6 = 196,900 [A]</t>
  </si>
  <si>
    <t>podélná drenáž v rýze : 196,9*0,5 = 98,450 [A]</t>
  </si>
  <si>
    <t>revizní šachty: 8*1,5*1,36*0,1 = 1,632 [A]</t>
  </si>
  <si>
    <t>šachtová dna : 8*3,14*0,65*0,65+8*2*3,14*0,65*0,85 = 38,371 [A]</t>
  </si>
  <si>
    <t>"dle příloh PD D.1.3.4.1-4, D.1.3.4.13, D.1.3.4.26 :"_x000d_
 Stoka F1: 108,3 = 108,300 [A]</t>
  </si>
  <si>
    <t>83446</t>
  </si>
  <si>
    <t>POTRUBÍ Z TRUB KAMENINOVÝCH DN DO 400MM</t>
  </si>
  <si>
    <t>kamenina PUR DN400 včetně tvarovek</t>
  </si>
  <si>
    <t>"dle příloh PD D.1.3.4.1-4, D.1.3.4.13, D.1.3.4.26 :"_x000d_
 Stoka F1: 88,6 = 88,600 [A]</t>
  </si>
  <si>
    <t>revizní šachty na stoce F1 - včetně poklopu, skladba dle specifikace přílohy PD D.1.3.4.22.2</t>
  </si>
  <si>
    <t>4 = 4,000 [A]</t>
  </si>
  <si>
    <t>"dle příloh PD D.1.3.4.1-2, D.1.3.4.13, D.1.3.4.26 :"_x000d_
 Stoka F1: 108,3*0,74+88,6*0,92 = 161,654 [A]_x000d_
 v případě dolamování : 88,6*1,49*0,1+108,3*1,36*0,10 = 27,930 [B]_x000d_
 Celkem: A+B = 189,584 [C]</t>
  </si>
  <si>
    <t>Stoka F1: 108,3 = 108,300 [A]</t>
  </si>
  <si>
    <t>899662</t>
  </si>
  <si>
    <t>ZKOUŠKA VODOTĚSNOSTI POTRUBÍ DN DO 400MM</t>
  </si>
  <si>
    <t>Stoka F1: 88,6 = 88,600 [A]</t>
  </si>
  <si>
    <t>4+4 = 8,000 [A]</t>
  </si>
  <si>
    <t>Stoka F1: 196,9 = 196,900 [A]</t>
  </si>
  <si>
    <t>SO 302-F1-PRS</t>
  </si>
  <si>
    <t>Splašková kanalizace - stoka F1 - přípojky</t>
  </si>
  <si>
    <t>hloubení rýh pol. 132738: 388,169*2,0 = 776,338 [A]</t>
  </si>
  <si>
    <t>hloubení rýh pol. 132838: 388,169*2,0 = 776,338 [A]_x000d_
 dolamování odkop. pol.128418: 23,514*2,0 = 47,028 [B]_x000d_
 Celkem: A+B = 823,366 [C]</t>
  </si>
  <si>
    <t>"dle příloh PD D.1.3.4.1-2, D.1.3.4.12, D.1.3.4.26 :"_x000d_
 (181,65+14,30)*1,2*0,1 = 23,514 [A]</t>
  </si>
  <si>
    <t>Stoka F1 - přípojky: (195,95*1,2*3,67-((195,95-16*5)*1,2*0,25+16*5*1,2*0,54))*0,5 = 388,169 [A]</t>
  </si>
  <si>
    <t xml:space="preserve">dle pol.128418, 132738, 132838 :  23,514+388,169+388,169 = 799,852 [A]</t>
  </si>
  <si>
    <t>"dle příloh PD D.1.3.4.1-4, D.1.3.4.13, D.1.3.4.26 :"_x000d_
 Stoka F1 - přípojky: 16*5*1,24*(3,67-0,1-0,3*0,1-0,35-0,3-0,54)+(195,95-16*5)*1,24*(3,67-0,1-0,3*0,1-0,35-0,3-0,25) = 612,694 [A]</t>
  </si>
  <si>
    <t>"dle příloh PD D.1.3.4.1-4, D.1.3.4.13, D.1.3.4.26 :"_x000d_
 Stoka F1 - přípojky: 14,30*(1,2*(0,35+0,3)-3,14*0,15*0,15)+181,65*(1,2*(0,35+0,3)-3,14*0,10*0,10) = 146,127 [A]</t>
  </si>
  <si>
    <t>Stoka F1 - přípojky: 195,95*1,2*(0,1+0,3*0,1) = 30,568 [A]_x000d_
 revizní šachty: 3*1,5*1,2*0,1 = 0,540 [B]_x000d_
 v případě dolamování : (181,65+14,30)*1,2*0,1 = 23,514 [C]_x000d_
 Celkem: A+B+C = 54,622 [D]</t>
  </si>
  <si>
    <t>šachtová dna : 3*3,14*0,65*0,65+3*2*3,14*0,65*0,85 = 14,389 [A]</t>
  </si>
  <si>
    <t>"dle PD D.1.3.4.32.2 :"_x000d_
 Stoka F1 - přípojky: 181,65 = 181,650 [A]</t>
  </si>
  <si>
    <t>87445</t>
  </si>
  <si>
    <t>POTRUBÍ Z TRUB PLASTOVÝCH ODPADNÍCH DN DO 300MM</t>
  </si>
  <si>
    <t>potrubí PVC-U SN 12 prům.315 včetně tvarovek</t>
  </si>
  <si>
    <t>"dle PD D.1.3.4.32.2 :"_x000d_
 Stoka F1 - přípojky: 14,30 = 14,300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</si>
  <si>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</si>
  <si>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revizní šachty na přípojkách stoky F1 - včetně poklopu, skladba dle specifikace přílohy PD D.1.3.4.22.2</t>
  </si>
  <si>
    <t>3 = 3,000 [A]</t>
  </si>
  <si>
    <t>tlaková zkouška vzduchem</t>
  </si>
  <si>
    <t>Stoka F1 - přípojky: 195,95 = 195,950 [A]</t>
  </si>
  <si>
    <t>SO 302-F2</t>
  </si>
  <si>
    <t>Splašková kanalizace - stoka F2</t>
  </si>
  <si>
    <t>hloubení rýh pol. 132738: 149,971*2,0 = 299,942 [A]</t>
  </si>
  <si>
    <t>hloubení rýh pol. 132838: 149,971*2,0 = 299,942 [A]_x000d_
 dolamování odkop. pol.128418: 11,492*2,0 = 22,984 [B]_x000d_
 Celkem: A+B = 322,926 [C]</t>
  </si>
  <si>
    <t>"dle příloh PD D.1.3.4.1-2, D.1.3.4.13, D.1.3.4.26 :"_x000d_
 84,5*1,36*0,10 = 11,492 [A]</t>
  </si>
  <si>
    <t>Stoka F2: 84,5*1,36*(3,15-0,54)*0,5 = 149,971 [A]</t>
  </si>
  <si>
    <t xml:space="preserve">dle pol.128418, 132738, 132838 :  11,492+149,971+149,971 = 311,434 [A]</t>
  </si>
  <si>
    <t>"dle příloh PD D.1.3.4.1-4, D.1.3.4.13, D.1.3.4.26 :"_x000d_
 Stoka F2: 84,5*1,36*(3,15-0,15-0,3*0,1-0,36-0,075-0,54) = 229,265 [A]</t>
  </si>
  <si>
    <t>Stoka F2: 84,5 = 84,500 [A]</t>
  </si>
  <si>
    <t>podélná drenáž v rýze : 84,5*0,5 = 42,250 [A]</t>
  </si>
  <si>
    <t>revizní šachty: 3*1,5*1,36*0,1 = 0,612 [A]</t>
  </si>
  <si>
    <t>včetně tvarovek</t>
  </si>
  <si>
    <t>"dle příloh PD D.1.3.4.1-4, D.1.3.4.13, D.1.3.4.26 :"_x000d_
 Stoka F2: 84,5 = 84,500 [A]</t>
  </si>
  <si>
    <t>revizní šachty na stoce F2 - včetně poklopu, skladba dle specifikace přílohy PD D.1.3.4.22.2</t>
  </si>
  <si>
    <t>Stoka F2: 84,5*0,74 = 62,530 [A]_x000d_
 v případě dolamování : 84,5*1,36*0,10 = 11,492 [B]_x000d_
 Celkem: A+B = 74,022 [C]</t>
  </si>
  <si>
    <t>SO 302-F2-PRS</t>
  </si>
  <si>
    <t>Splašková kanalizace - stoka F2 - přípojky</t>
  </si>
  <si>
    <t>hloubení rýh pol. 132738: 192,573*2,0 = 385,146 [A]</t>
  </si>
  <si>
    <t>hloubení rýh pol. 132838: 192,573*2,0 = 385,146 [A]_x000d_
 dolamování odkop. pol.128418: 15,63*2,0 = 31,260 [B]_x000d_
 Celkem: A+B = 416,406 [C]</t>
  </si>
  <si>
    <t>"dle příloh PD D.1.3.4.1-2, D.1.3.4.13, D.1.3.4.26 :"_x000d_
 130,25*1,2*0,1 = 15,630 [A]</t>
  </si>
  <si>
    <t>Stoka F2 - přípojky: (130,25*1,2*2,87-((130,25-14*5)*1,2*0,25+14*5*1,2*0,54))*0,5 = 192,573 [A]</t>
  </si>
  <si>
    <t xml:space="preserve">dle pol.128418, 132738, 132838 :  15,630+192,573+192,573 = 400,776 [A]</t>
  </si>
  <si>
    <t>"dle příloh PD D.1.3.4.1-4, D.1.3.4.13, D.1.3.4.26 :"_x000d_
 Stoka F2 - přípojky: 14*5*1,24*(2,87-0,1-0,2*0,1-0,2-0,3-0,25)+(130,25-14*5)*1,24*(2,87-0,1-0,2*0,1-0,2-0,3-0,54) = 301,354 [A]</t>
  </si>
  <si>
    <t>"dle příloh PD D.1.3.4.1-4, D.1.3.4.13, D.1.3.4.26 :"_x000d_
 Stoka F2 - přípojky: 130,25*(1,2*(0,2+0,3)-3,14*0,1*0,1) = 74,060 [A]</t>
  </si>
  <si>
    <t>Stoka F2 - přípojky: 130,25*1,2*(0,1+0,2*0,1) = 18,756 [A]_x000d_
 v případě dolamování : 130,25*1,2*0,1 = 15,630 [B]_x000d_
 Celkem: A+B = 34,386 [C]</t>
  </si>
  <si>
    <t>potrubí PVC-U SN 12 DN 200 včetně tvarovek</t>
  </si>
  <si>
    <t>"dle PD D.1.3.4.32.2 :"_x000d_
 Stoka F2 - přípojky: 130,25 = 130,250 [A]</t>
  </si>
  <si>
    <t>Stoka F2 - přípojky: 130,25 = 130,250 [A]</t>
  </si>
  <si>
    <t>SO 302-G</t>
  </si>
  <si>
    <t>Splašková kanalizace - stoka G</t>
  </si>
  <si>
    <t>hloubení rýh pol. 132738: 50,755*2,0 = 101,510 [A]</t>
  </si>
  <si>
    <t>hloubení rýh pol. 132838: 50,755*2,0 = 101,510 [A]_x000d_
 dolamování odkop. pol.128418: 3,264*2,0 = 6,528 [B]_x000d_
 Celkem: A+B = 108,038 [C]</t>
  </si>
  <si>
    <t>dle potřeby : 10 = 10,000 [A]</t>
  </si>
  <si>
    <t>"dle příloh PD D.1.3.4.2-3, D.1.3.4.14, D.1.3.4.26 :"_x000d_
 24,0*1,36*0,10 = 3,264 [A]</t>
  </si>
  <si>
    <t>Stoka G: (24*1,36*3,65-24*1,36*0,54)*0,5 = 50,755 [A]</t>
  </si>
  <si>
    <t xml:space="preserve">dle pol.128418, 132738, 132838 :  3,264+50,755+50,755 = 104,774 [A]</t>
  </si>
  <si>
    <t>"dle příloh PD D.1.3.4.2-3, D.1.3.4.14, D.1.3.4.26 :"_x000d_
 Stoka G: 24*1,36*(3,65-0,15-0,36-0,3*0,1-0,075-0,54) = 81,437 [A]</t>
  </si>
  <si>
    <t>Stoka G: 24 = 24,000 [A]</t>
  </si>
  <si>
    <t>podélná drenáž v rýze : 24*0,5 = 12,000 [A]</t>
  </si>
  <si>
    <t>revizní šachty: 2*1,5*1,36*0,1 = 0,408 [A]</t>
  </si>
  <si>
    <t>šachtová dna : 2*3,14*0,65*0,65+2*2*3,14*0,65*0,85 = 9,593 [A]</t>
  </si>
  <si>
    <t>"dle příloh PD D.1.3.4.2-3, D.1.3.4.14, D.1.3.4.26 :"_x000d_
 Stoka G: 24 = 24,000 [A]</t>
  </si>
  <si>
    <t>revizní šachty na stoce G - včetně poklopu, skladba dle specifikace přílohy PD D.1.3.4.22.2</t>
  </si>
  <si>
    <t>Stoka G: 24*0,74 = 17,760 [A]_x000d_
 v případě dolamování : 24,0*1,36*0,10 = 3,264 [B]_x000d_
 Celkem: A+B = 21,024 [C]</t>
  </si>
  <si>
    <t>SO 302-G1</t>
  </si>
  <si>
    <t>Splašková kanalizace - stoka G1</t>
  </si>
  <si>
    <t>hloubení rýh pol. 132738: 40,542*2,0 = 81,084 [A]</t>
  </si>
  <si>
    <t>hloubení rýh pol. 132838: 40,542*2,0 = 81,084 [A]_x000d_
 dolamování odkop. pol.128418: 2,992*2,0 = 5,984 [B]_x000d_
 Celkem: A+B = 87,068 [C]</t>
  </si>
  <si>
    <t>"dle příloh PD D.1.3.4.2-3, D.1.3.4.14, D.1.3.4.26 :"_x000d_
 22,0*1,36*0,10 = 2,992 [A]</t>
  </si>
  <si>
    <t>Stoka G1: (22*1,36*3,25-22*1,36*0,54)*0,5 = 40,542 [A]</t>
  </si>
  <si>
    <t xml:space="preserve">dle pol.128418, 132738, 132838 :  2,992+40,542+40,542 = 84,076 [A]</t>
  </si>
  <si>
    <t>"dle příloh PD D.1.3.4.2-3, D.1.3.4.14, D.1.3.4.26 :"_x000d_
 Stoka G1: 22*1,36*(3,25-0,15-0,3*0,1-0,36-0,075-0,54) = 62,682 [A]</t>
  </si>
  <si>
    <t>Stoka G1: 22 = 22,000 [A]</t>
  </si>
  <si>
    <t>podélná drenáž v rýze : 22*0,5 = 11,000 [A]</t>
  </si>
  <si>
    <t>revizní šachty: 1*1,5*1,36*0,1 = 0,204 [A]</t>
  </si>
  <si>
    <t>šachtová dna : 1*3,14*0,65*0,65+1*2*3,14*0,65*0,85 = 4,796 [A]</t>
  </si>
  <si>
    <t>"dle příloh PD D.1.3.4.2-3, D.1.3.4.14, D.1.3.4.26 :"_x000d_
 Stoka G1: 22 = 22,000 [A]</t>
  </si>
  <si>
    <t>revizní šachty na stoce G1 - včetně poklopu, skladba dle specifikace přílohy PD D.1.3.4.22.2</t>
  </si>
  <si>
    <t>Stoka G1: 22*0,74 = 16,280 [A]_x000d_
 v případě dolamování : 22,0*1,36*0,10 = 2,992 [B]_x000d_
 Celkem: A+B = 19,272 [C]</t>
  </si>
  <si>
    <t>Stoka G1 : 22 = 22,000 [A]</t>
  </si>
  <si>
    <t>SO 302-G1-PRS</t>
  </si>
  <si>
    <t>Splašková kanalizace - stoka G1 - přípojky</t>
  </si>
  <si>
    <t>hloubení rýh pol. 132738: 65,491*2,0 = 130,982 [A]</t>
  </si>
  <si>
    <t>hloubení rýh pol. 132838: 65,491*2,0 = 130,982 [A]_x000d_
 dolamování odkop. pol.128418: 5,244*2,0 = 10,488 [B]_x000d_
 Celkem: A+B = 141,470 [C]</t>
  </si>
  <si>
    <t>"dle příloh PD D.1.3.4.2-3, D.1.3.4.14, D.1.3.4.26 :"_x000d_
 43,7*1,2*0,1 = 5,244 [A]</t>
  </si>
  <si>
    <t>Stoka G1 - přípojky: (43,7*1,2*2,98-((43,7-7*5)*1,2*0,25+7*5*1,2*0,54))*0,5 = 65,491 [A]</t>
  </si>
  <si>
    <t>dle pol.128418, 132738, 132838 : 5,244+65,491+65,491 = 136,226 [A]</t>
  </si>
  <si>
    <t>"dle příloh PD D.1.3.4.2-3, D.1.3.4.14, D.1.3.4.26 :"_x000d_
 Stoka G1 - přípojky: 7*5*1,2*(2,98-0,1-0,2*0,1-0,2-0,3-0,54)+(43,7-7*5)*1,2*(2,98-0,1-0,2*0,1-0,2-0,3-0,25) = 98,468 [A]</t>
  </si>
  <si>
    <t>"dle příloh PD D.1.3.4.2-3, D.1.3.4.14, D.1.3.4.26 :"_x000d_
 Stoka G1 - přípojky: 43,7*(1,2*(0,2+0,3)-3,14*0,1*0,1) = 24,848 [A]</t>
  </si>
  <si>
    <t>Stoka G1 - přípojky: 43,7*1,2*(0,1+0,2*0,1) = 6,293 [A]_x000d_
 revizní šachty: 1*1,5*1,2*0,1 = 0,180 [B]_x000d_
 v případě dolamování : 43,7*1,2*0,1 = 5,244 [C]_x000d_
 Celkem: A+B+C = 11,717 [D]</t>
  </si>
  <si>
    <t>"dle PD D.1.3.4.32.2 :"_x000d_
 Stoka G1 - přípojky: 43,7 = 43,700 [A]</t>
  </si>
  <si>
    <t>89413</t>
  </si>
  <si>
    <t>ŠACHTY KANALIZAČNÍ Z BETON DÍLCŮ NA POTRUBÍ DN DO 200MM</t>
  </si>
  <si>
    <t>revizní šachty na přípojkách stoky G1 - včetně poklopu, skladba dle specifikace přílohy PD D.1.3.4.22.2</t>
  </si>
  <si>
    <t>Stoka G1 - přípojky: 43,7 = 43,700 [A]</t>
  </si>
  <si>
    <t>SO 302-G2</t>
  </si>
  <si>
    <t>Splašková kanalizace - stoka G2</t>
  </si>
  <si>
    <t>hloubení rýh pol. 132738: 134,524*2,0 = 269,048 [A]</t>
  </si>
  <si>
    <t>hloubení rýh pol. 132838: 134,524*2,0 = 269,048 [A]_x000d_
 dolamování odkop. pol.128418: 9,928*2,0 = 19,856 [B]_x000d_
 Celkem: A+B = 288,904 [C]</t>
  </si>
  <si>
    <t>dle potřeby : 80 = 80,000 [A]</t>
  </si>
  <si>
    <t>"dle příloh PD D.1.3.4.2-3, D.1.3.4.14, D.1.3.4.26 :"_x000d_
 73,0*1,36*0,10 = 9,928 [A]</t>
  </si>
  <si>
    <t>Stoka G2: (73*1,36*3,25-73*1,36*0,54)*0,5 = 134,524 [A]</t>
  </si>
  <si>
    <t xml:space="preserve">dle pol.128418, 132738, 132838 :  9,928+134,524+134,524 = 278,976 [A]</t>
  </si>
  <si>
    <t>"dle příloh PD D.1.3.4.1-5, D.1.3.4.14, D.1.3.4.26 :"_x000d_
 Stoka G2: 73*1,36*(3,25-0,15-0,3*0,1-0,36-0,075-0,54) = 207,992 [A]</t>
  </si>
  <si>
    <t>Stoka G2: 73 = 73,000 [A]</t>
  </si>
  <si>
    <t>podélná drenáž v rýze : 73*0,5 = 36,500 [A]</t>
  </si>
  <si>
    <t>štěrkopískový podsyp potrubí - zrno max 20 mm</t>
  </si>
  <si>
    <t>"dle příloh PD D.1.3.4.2-3, D.1.3.4.14, D.1.3.4.26 :"_x000d_
 Stoka G2: 73 = 73,000 [A]</t>
  </si>
  <si>
    <t xml:space="preserve">revizní šachty na stoce G2 - včetně poklopu,  skladba dle specifikace přílohy PD D.1.3.4.22.2</t>
  </si>
  <si>
    <t>dle příčného řezu</t>
  </si>
  <si>
    <t>Stoka G2: 73*0,74 = 54,020 [A]_x000d_
 v případě dolamování 73,0*1,36*0,10 = 9,928 [B]_x000d_
 Celkem: A+B = 63,948 [C]</t>
  </si>
  <si>
    <t>Stoka G2 : 73 = 73,000 [A]</t>
  </si>
  <si>
    <t>SO 302-G2-PRS</t>
  </si>
  <si>
    <t>Splašková kanalizace - stoka G2 - přípojky</t>
  </si>
  <si>
    <t>hloubení rýh pol. 132738: 53,651*2,0 = 107,302 [A]</t>
  </si>
  <si>
    <t>hloubení rýh pol. 132838: 53,651*2,0 = 107,302 [A]_x000d_
 dolamování odkop. pol.128418: 4,626*2,0 = 9,252 [B]_x000d_
 Celkem: A+B = 116,554 [C]</t>
  </si>
  <si>
    <t>"dle příloh PD D.1.3.4.2-3, D.1.3.4.14, D.1.3.4.26 :"_x000d_
 38,55*1,2*0,1 = 4,626 [A]</t>
  </si>
  <si>
    <t>Stoka G2 - přípojky: (38,55*1,2*2,72-((38,55-4*5)*1,2*0,25+4*5*1,2*0,54))*0,5 = 53,651 [A]</t>
  </si>
  <si>
    <t>Stoka G2 - přípojky: (38,55*1,24*2,72-((38,55-4*5)*1,24*0,25+4*5*1,24*0,54))*0,5 = 55,439 [A]</t>
  </si>
  <si>
    <t xml:space="preserve">dle pol.128418, 132738, 132838 :  4,626+53,651+53,651 = 111,928 [A]</t>
  </si>
  <si>
    <t>"dle příloh PD D.1.3.4.2-3, D.1.3.4.14, D.1.3.4.26 :"_x000d_
 Stoka G2 - přípojky: 4*5*1,2*(2,72-0,1-0,2*0,1-0,2-0,3-0,54)+(38,55-4*5)*1,2*(2,72-0,1-0,2*0,1-0,2-0,3-0,25) = 78,621 [A]</t>
  </si>
  <si>
    <t>"dle příloh PD D.1.3.4.1-5, D.1.3.4.14, D.1.3.4.26 :"_x000d_
 Stoka G2 - přípojky: 38,55*(1,2*(0,2+0,3)-3,14*0,1*0,1) = 21,920 [A]</t>
  </si>
  <si>
    <t>Stoka G2 - přípojky: 38,55*1,2*(0,1+0,2*0,1) = 5,551 [A]_x000d_
 v případě dolamování : 38,55*1,2*0,1 = 4,626 [B]_x000d_
 Celkem: A+B = 10,177 [C]</t>
  </si>
  <si>
    <t>"dle PD D.1.3.4.32.2 :"_x000d_
 Stoka G2 - přípojky: 38,55 = 38,550 [A]</t>
  </si>
  <si>
    <t>Stoka G2 - přípojky: 38,55 = 38,550 [A]</t>
  </si>
  <si>
    <t>SO 302-H</t>
  </si>
  <si>
    <t>Splašková kanalizace - stoka H</t>
  </si>
  <si>
    <t>hloubení rýh pol. 132738: 698,084*2,0 = 1396,168 [A]</t>
  </si>
  <si>
    <t>hloubení rýh pol. 132838: 698,084*2,0 = 1396,168 [A]_x000d_
 dolamování odkop. pol.128418: 65,411*2,0 = 130,822 [B]_x000d_
 Celkem: A+B = 1526,990 [C]</t>
  </si>
  <si>
    <t>dle potřeby : 200 = 200,000 [A]</t>
  </si>
  <si>
    <t>"dle příloh PD D.1.3.4.3-5, D.1.3.4.15, D.1.3.4.26 :"_x000d_
 439*1,49*0,10 = 65,411 [A]</t>
  </si>
  <si>
    <t>Stoka H: (439*1,49*2,65-(407,5*1,49*0,54+15,5*1,49*0,25+16*1,49*0,15))*0,5 = 698,084 [A]</t>
  </si>
  <si>
    <t xml:space="preserve">dle pol.128418, 132738, 132838 :  65,411+698,084+698,084 = 1461,579 [A]</t>
  </si>
  <si>
    <t>"dle příloh PD D.1.3.4.1-5, D.1.3.4.15, D.1.3.4.26 :"_x000d_
 Stoka H: 407,5*1,49*(2,65-0,15-0,4*0,1-0,49-0,075)+15,5*1,49*(2,65-0,15-0,4*0,1-0,49-0,075-0,25)+16*1,49*(2,65-0,15-0,4*0,1-0,49-0,075-0,15) = 1230,189 [A]</t>
  </si>
  <si>
    <t>Stoka H: 439 = 439,000 [A]</t>
  </si>
  <si>
    <t>podélná drenáž v rýze : 439*0,5 = 219,500 [A]</t>
  </si>
  <si>
    <t>revizní šachty: 14*1,5*1,49*0,1 = 3,129 [A]</t>
  </si>
  <si>
    <t>šachtová dna : 14*3,14*0,65*0,65+14*2*3,14*0,65*0,85 = 67,149 [A]</t>
  </si>
  <si>
    <t>"dle příloh PD D.1.3.4.3-5, D.1.3.4.15, D.1.3.4.26 :"_x000d_
 Stoka H: 439 = 439,000 [A]</t>
  </si>
  <si>
    <t>revizní šachty na stoce H - včetně poklopu, skladba dle specifikace přílohy PD D.1.3.4.22.2</t>
  </si>
  <si>
    <t>14 = 14,000 [A]</t>
  </si>
  <si>
    <t>Stoka H: 439*0,92 = 403,880 [A]_x000d_
 v případě dolamování : 439*1,49*0,10 = 65,411 [B]_x000d_
 Celkem: A+B = 469,291 [C]</t>
  </si>
  <si>
    <t>Stoka H : 439 = 439,000 [A]</t>
  </si>
  <si>
    <t>SO 302-H-PRS</t>
  </si>
  <si>
    <t>Splašková kanalizace - stoka H - přípojky</t>
  </si>
  <si>
    <t>hloubení rýh pol. 132738: 420,513*2,0 = 841,026 [A]</t>
  </si>
  <si>
    <t>hloubení rýh pol. 132838: 420,513*2,0 = 841,026 [A]_x000d_
 dolamování odkop. pol.128418: 42,39*2,0 = 84,780 [B]_x000d_
 Celkem: A+B = 925,806 [C]</t>
  </si>
  <si>
    <t>"dle příloh PD D.1.3.4.3-4, D.1.3.4.15, D.1.3.4.26 :"_x000d_
 353,25*1,2*0,1 = 42,390 [A]</t>
  </si>
  <si>
    <t>Stoka H - přípojky: (353,25*1,2*2,39-((353,25-38*5)*1,2*0,25+38*5*1,2*0,54))*0,5 = 420,513 [A]</t>
  </si>
  <si>
    <t xml:space="preserve">dle pol.128418, 132738, 132838 :  42,390+420,513+420,513 = 883,416 [A]</t>
  </si>
  <si>
    <t>"dle příloh PD D.1.3.4.1-5, D.1.3.4.15, D.1.3.4.26 :"_x000d_
 Stoka H - přípojky: 38*5*1,2*(2,39-0,1-0,2*0,1-0,2-0,3-0,54)+(353,25-38*5)*1,2*(2,39-0,1-0,2*0,1-0,2-0,3-0,25) = 578,208 [A]</t>
  </si>
  <si>
    <t>"dle příloh PD D.1.3.4.1-5, D.1.3.4.15, D.1.3.4.26 :"_x000d_
 Stoka H - přípojky: 353,25*(1,2*(0,2+0,3)-3,14*0,1*0,1) = 200,858 [A]</t>
  </si>
  <si>
    <t>Stoka H - přípojky: 353,25*1,2*(0,1+0,2*0,1) = 50,868 [A]</t>
  </si>
  <si>
    <t>potrubí PVC-U SN 12 průměr 200 včetně tvarovek</t>
  </si>
  <si>
    <t>"dle PD D.1.3.4.32.2 :"_x000d_
 Stoka H - přípojky: 353,25 = 353,250 [A]</t>
  </si>
  <si>
    <t>894846</t>
  </si>
  <si>
    <t>ŠACHTY KANALIZAČNÍ PLASTOVÉ D 400MM</t>
  </si>
  <si>
    <t xml:space="preserve">revizní plastová šachta DN400 na  přípojce ŠP82  - včetně poklopu, skladba dle specifikace přílohy PD D.1.3.4.22.2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</si>
  <si>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</si>
  <si>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Stoka H - přípojky: 353,25 = 353,250 [A]</t>
  </si>
  <si>
    <t>SO 304-VA,1,2</t>
  </si>
  <si>
    <t>SO 304</t>
  </si>
  <si>
    <t>Vodovodní řady</t>
  </si>
  <si>
    <t>Vodovodní řad VA, VA1 a VA2</t>
  </si>
  <si>
    <t>hloubení rýh pol. 132738: 518,218*2,0 = 1036,436 [A]_x000d_
 kamenivo pol.113328 : 50,834*2,0 = 101,668 [B]_x000d_
 Celkem: A+B = 1138,104 [C]</t>
  </si>
  <si>
    <t>hloubení rýh pol. 132838: 129,554*2,0 = 259,108 [A]_x000d_
 dolamování odkop. pol.128418: 36,378*2,0 = 72,756 [B]_x000d_
 Celkem: A+B = 331,864 [C]</t>
  </si>
  <si>
    <t>vodovodní potrubí pol.96912.B a pol.969133.B : 36*0,0055+31,3*0,008 = 0,448 [A]</t>
  </si>
  <si>
    <t>015330</t>
  </si>
  <si>
    <t xml:space="preserve">POPLATKY ZA LIKVIDACI ODPADŮ NEKONTAMINOVANÝCH - 17 05 04  KAMENNÁ SUŤ</t>
  </si>
  <si>
    <t>kámen, žula</t>
  </si>
  <si>
    <t>kamenná suť. dlažba dle pol.113178 : 1,417*2,6 = 3,684 [A]</t>
  </si>
  <si>
    <t>vč. očištění, uskladnění na palety, naložení, odvezení a uložení na skládku Města Jičín</t>
  </si>
  <si>
    <t xml:space="preserve">"cca 30% odpadu bude naloženo, odvezeno a uloženo skládku, cca 70% materiálu bude očištěno, naloženo, odvezeno a uloženo na skládkuMěsta Jičín :  "_x000d_
 řad VA1 - dl. žulová, vozovka : 14,4*1,1*0,10*0,7 = 1,109 [A]_x000d_
 řad VA1 - dl. žulová, chodník vč.lože: 3,65*1,1*0,10*0,7 = 0,281 [C]_x000d_
 řad VA2 - dl. zámk., chodník vč.lože: 8,9*1,1*0,10*0,7 = 0,685 [B]_x000d_
 oprava vodovodu OP1 - dl.zámk., chodník na mostě vč.lože : 16,0*1,1*0,10*0,7 = 1,232 [D]_x000d_
 Celkem: A+C+B+D = 3,307 [E]</t>
  </si>
  <si>
    <t>113178</t>
  </si>
  <si>
    <t>ODSTRAN KRYTU ZPEVNĚNÝCH PLOCH Z DLAŽEB KOSTEK, ODVOZ DO 20KM</t>
  </si>
  <si>
    <t>stávající kce chodníku 
včetně naložení, odvozu a uložení na skládku
ZHOTOVITEL V CENĚ ZOHLEDNÍ SKUTEČNÉ NÁKLADY NA DOPRAVU NA MÍSTO ULOŽENÍ</t>
  </si>
  <si>
    <t>"cca 30% odpadu bude naloženo, odvezeno a uloženo skládku, cca 70% materiálu bude očištěno, naloženo, odvezeno a uloženo na skládkuMěsta Jičín : "_x000d_
 řad VA1 - dl. žulová, vozovka : 14,4*1,1*0,10*0,3 = 0,475 [A]_x000d_
 řad VA1 - dl. žulová, chodník vč.lože: 3,65*1,1*0,10*0,3 = 0,120 [C]_x000d_
 řad VA2 - dl. zámk., chodník vč.lože: 8,9*1,1*0,10*0,3 = 0,294 [B]_x000d_
 oprava vodovodu OP1 - dl.zámk., chodník na mostě vč.lože : 16,0*1,1*0,10*0,3 = 0,528 [D]_x000d_
 Celkem: A+C+B+D = 1,417 [E]</t>
  </si>
  <si>
    <t xml:space="preserve">vč.  naložení, odvezení a uložení na mezideponii 
ZHOTOVITEL V CENĚ ZOHLEDNÍ SKUTEČNÉ NÁKLADY NA DOPRAVU NA MÍSTO ULOŽENÍ</t>
  </si>
  <si>
    <t>"cca 50% odpadu bude naloženo, odvezeno a uloženo skládku, cca 50% bude použito na stavbě na zpětné zásypy mimo akt.zónu : "_x000d_
 "dle PD D.1.3.4.1 a D.1.3.4.26 a diagnostiky JV1, KS1 :"_x000d_
 řad VA1 - dl. žulová, vozovka : 14,4*1,1*0,28*0,3 = 1,331 [A]_x000d_
 řad VA1 - dl. žulová, chodník: 3,65*1,1*0,15*0,3 = 0,181 [C]_x000d_
 řad VA2 - dl. zámk., chodník: 8,9*1,1*0,15*0,3 = 0,441 [B]_x000d_
 "kce ve vozovce :"_x000d_
 Stoky A, B a řad VA v souběhu: 116*1,1*0,28 = 35,728 [E]_x000d_
 řad VA: (178,75-116)*1,1*0,28 = 19,327 [F]_x000d_
 řad VA1: 7*1,1*0,28 = 2,156 [G]_x000d_
 řad VA2: 57*1,1*0,28 = 17,556 [D]_x000d_
 RVP : 6*1,1*0,28 = 1,848 [H]_x000d_
 přípojky hydrantů VA, VA1 : (3,9+2,3)*1,1*0,28+0,80*1,1*0,28 = 2,156 [I]_x000d_
 oprava vodovodu OP1 - dl.zámk., chodník na mostě na mostovku : 16,0*1,1*0,35 = 6,160 [J]_x000d_
 OP1 ve vozovce litina + PVC: 16,7*1,1*0,28+31,3*1,1*0,28 = 14,784 [K]_x000d_
 Celkem: (A+C+B+E+F+G+D+H+I+J+K)*0,5 = 50,833 [L]</t>
  </si>
  <si>
    <t>stávající podkladní kce ve vozovce 
včetně naložení, odvozu a uložení na skládku nebo mezideponii, zůstavá zhotoviteli</t>
  </si>
  <si>
    <t>Stoky A, B a řad VA v souběhu: 116*1,1*0,10 = 12,760 [A]_x000d_
 řad VA: (178,75-116)*1,1*0,10 = 6,903 [B]_x000d_
 řad VA1: 7*1,1*0,10 = 0,770 [C]_x000d_
 řad VA2: 57*1,1*0,10 = 6,270 [D]_x000d_
 RVP : 6*1,1*0,10 = 0,660 [H]_x000d_
 přípojky hydrantů VA, VA1 : (3,9+2,3)*1,1*0,10+0,80*1,1*0,10 = 0,770 [I]_x000d_
 OP1 ve vozovce litina + PVC: 16,7*1,1*0,10+31,3*1,1*0,10 = 5,280 [K]_x000d_
 Celkem: A+B+C+D+H+I+K = 33,413 [L]</t>
  </si>
  <si>
    <t>113728</t>
  </si>
  <si>
    <t>FRÉZOVÁNÍ ZPEVNĚNÝCH PLOCH ASFALTOVÝCH, ODVOZ DO 20KM</t>
  </si>
  <si>
    <t>stávající kce vozovky dle diagnostiky
Zhotovitel v ceně zohlední možnost použití materiálu zpět na stavbě. Včetně odvozu a uložení na skládku zhotovitele.</t>
  </si>
  <si>
    <t>"dle PD D.1.3.4.1 a D.1.3.4.26 a diagnostiky JV1, KS1 :"_x000d_
 Stoky A, B a řad VA v souběhu: 116*1,1*0,08 = 10,208 [A]_x000d_
 řad VA: (178,75-116)*1,1*0,08 = 5,522 [B]_x000d_
 řad VA1: 7*1,1*0,08 = 0,616 [C]_x000d_
 řad VA2: 57*1,1*0,08 = 5,016 [D]_x000d_
 RVP : 6*1,1*0,08 = 0,528 [H]_x000d_
 přípojky hydrantů VA, VA1 : (3,9+2,3)*1,1*0,08+0,80*1,1*0,08 = 0,616 [I]_x000d_
 OP1 ve vozovce litina + PVC: 16,7*1,1*0,08+31,3*1,1*0,08 = 4,224 [K]_x000d_
 Celkem: A+B+C+D+H+I+K = 26,730 [L]</t>
  </si>
  <si>
    <t>"dle příloh PD D.1.3.4.1-2, D.1.3.4.16, D.1.3.4.26 :"_x000d_
 Stoky A, B a řad VA v souběhu: 116*1,1*0,1 = 12,760 [A]_x000d_
 řad VA: (178,75-116)*1,1*0,10 = 6,903 [B]_x000d_
 řad VA1: 25,05*1,1*0,10 = 2,756 [C]_x000d_
 řad VA2: 65,9*1,1*0,10 = 7,249 [D]_x000d_
 RVP : 6*1,1*0,10 = 0,660 [H]_x000d_
 přípojky hydrantů VA, VA1 : (3,9+2,3)*1,1*0,10+0,80*1,1*0,10 = 0,770 [I]_x000d_
 OP1 ve vozovce litina + PVC: 16,7*1,1*0,10+31,3*1,1*0,10 = 5,280 [K]_x000d_
 Celkem: A+B+C+D+H+I+K = 36,377 [L]</t>
  </si>
  <si>
    <t>včetně pažení - použití dle samostatné stoky nebo souběhu
dle zatřídění 80% hloubení
včetně naložení, odvozu a uložení na skládku nebo mezideponii
ZHOTOVITEL V CENĚ ZOHLEDNÍ SKUTEČNÉ NÁKLADY NA DOPRAVU NA MÍSTO ULOŽENÍ</t>
  </si>
  <si>
    <t xml:space="preserve">"dle PD D.1.3.4.1, D.1.3.4.16 a 26  :"_x000d_
 Stoky A, B a řad VA v souběhu: 116*1,1*2,36-116*1,1*(0,08+0,10+0,28) = 242,440 [A]_x000d_
 řad VA: (178,75-23,3-116)*1,1*2,36-(178,75-23,3-116)*1,1*(0,08+0,10+0,28)+23,3*1,1*(2,80-0,08-0,10-0,28) = 142,425 [B]_x000d_
 řad VA1: 25,05*1,1*1,97-3,65*1,1*(0,10+0,15)-7*1,1*(0,08+0,10+0,28)-14,4*1,1*(0,19+0,09) = 45,302 [C]_x000d_
 řad VA2: 65,9*1,1*1,81-57*1,1*(0,08+0,10+0,28)-8,9*1,1*(0,15+0,10) = 99,917 [D]_x000d_
 RVP : 6*1,1*(1,8-0,08-0,10-0,28) = 8,844 [H]_x000d_
 přípojky hydrantů VA, VA1 : (3,9+2,3)*1,1*(2,36-0,08-0,10-0,28)+0,80*1,1*(1,97-0,08-0,10-0,28) = 14,287 [I]_x000d_
 OP1 ve vozovce litina + PVC: 16,7*1,1*(2,14-0,08-0,10-0,28)+31,3*1,1*(2,31-0,08-0,10-0,28) = 94,557 [K]_x000d_
 Celkem: (A+B+C+D+H+I+K)*0,8 = 518,218 [L]</t>
  </si>
  <si>
    <t>včetně pažení - použití dle samostatné stoky nebo souběhu
dle zatřídění 20% hloubení
včetně naložení, odvozu a uložení na skládku nebo mezideponii
ZHOTOVITEL V CENĚ ZOHLEDNÍ SKUTEČNÉ NÁKLADY NA DOPRAVU NA MÍSTO ULOŽENÍ</t>
  </si>
  <si>
    <t xml:space="preserve">"dle PD D.1.3.4.1, D.1.3.4.16 a 26  :"_x000d_
 Stoky A, B a řad VA v souběhu: 116*1,1*2,36-116*1,1*(0,08+0,10+0,28) = 242,440 [A]_x000d_
 řad VA: (178,75-23,3-116)*1,1*2,36-(178,75-23,3-116)*1,1*(0,08+0,10+0,28)+23,3*1,1*(2,80-0,08-0,10-0,28) = 142,425 [B]_x000d_
 řad VA1: 25,05*1,1*1,97-3,65*1,1*(0,10+0,15)-7*1,1*(0,08+0,10+0,28)-14,4*1,1*(0,19+0,09) = 45,302 [C]_x000d_
 řad VA2: 65,9*1,1*1,81-57*1,1*(0,08+0,10+0,28)-8,9*1,1*(0,15+0,10) = 99,917 [D]_x000d_
 RVP : 6*1,1*(1,8-0,08-0,10-0,28) = 8,844 [H]_x000d_
 přípojky hydrantů VA, VA1 : (3,9+2,3)*1,1*(2,36-0,08-0,10-0,28)+0,80*1,1*(1,97-0,08-0,10-0,28) = 14,287 [I]_x000d_
 OP1 ve vozovce litina + PVC: 16,7*1,1*(2,14-0,08-0,10-0,28)+31,3*1,1*(2,31-0,08-0,10-0,28) = 94,557 [K]_x000d_
 Celkem: (A+B+C+D+H+I+K)*0,2 = 129,554 [L]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</si>
  <si>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</si>
  <si>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 xml:space="preserve">dle pol.128418, 132738, 132838 :  36,378+518,218+129,554 = 684,150 [A]</t>
  </si>
  <si>
    <t>"dle PD D.1.3.4.1, D.1.3.4.16, D.1.3.4.28 :"_x000d_
 "v I.etapě dosypání až na stávající niveletu :"_x000d_
 řad VA: (161,05-23,3)*1,1*(2,36-0,15-0,16-0,3)+17,7*1,1*(2,36-0,15-0,09-0,3)+23,3*1,1*(2,80-0,15-0,16-0,3) = 356,734 [A]_x000d_
 řad VA1: 25,05*1,1*(1,97-0,15-0,16-0,3) = 37,475 [B]_x000d_
 řad VA2: 65,9*1,1*(1,81-0,15-0,10-0,3) = 91,337 [C]_x000d_
 RVP : 6*1,1*(1,8-0,15-0,09-0,3) = 8,316 [H]_x000d_
 přípojky hydrantů VA, VA1 : (3,9+2,3)*1,1*(2,36-0,15-0,09-0,30)+0,80*1,1*(1,97-0,15-0,09-0,30) = 13,671 [I]_x000d_
 OP1 ve vozovce litina + PVC: 16,7*1,1*(2,14-0,15-0,16-0,30)+31,3*1,1*(2,31-0,15-0,16-0,30) = 86,637 [K]_x000d_
 odpočet materiálu zpět : -18,641 = -18,641 [J]_x000d_
 Celkem: A+B+C+H+I+K+J = 575,529 [L]</t>
  </si>
  <si>
    <t>pískový obsyp kopaný písek 0/4</t>
  </si>
  <si>
    <t>"dle PD D.1.3.4.1, D.1.3.4.16, D.1.3.4.28 :"_x000d_
 řad VA: 161,05*(1,1*(0,16+0,3)-3,14*0,08*0,08)+17,7*(1,1*(0,09+0,3)-3,14*0,045*0,045) = 85,736 [A]_x000d_
 řad VA1: 25,05*(1,1*(0,16+0,3)-3,14*0,08*0,08) = 12,172 [B]_x000d_
 řad VA2: 65,9*(1,1*(0,10+0,3)-3,14*0,055*0,055) = 28,370 [C]_x000d_
 RVP : 6*(1,1*(0,09+0,3)-3,14*0,045*0,045) = 2,536 [H]_x000d_
 přípojky hydrantů VA, VA1 : (3,9+2,3+0,80)*(1,1*(0,09+0,3)-3,14*0,045*0,045) = 2,958 [I]_x000d_
 OP1 ve vozovce litina + PVC: 16,7*1,1*((0,16+0,3)-3,14*0,08*0,08)+31,3*1,1*((0,16+0,30)-3,14*0,08*0,08) = 23,227 [K]_x000d_
 Celkem: A+B+C+H+I+K = 154,999 [L]</t>
  </si>
  <si>
    <t>451313</t>
  </si>
  <si>
    <t>PODKLADNÍ A VÝPLŇOVÉ VRSTVY Z PROSTÉHO BETONU C16/20</t>
  </si>
  <si>
    <t>kotevní betonové bloky 
včetně bednění a odbednění</t>
  </si>
  <si>
    <t>"dle PD D.1.3.4.28 :"_x000d_
 40*0,34 = 13,600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</si>
  <si>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</si>
  <si>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"dle PD D.1.3.4.1, D.1.3.4.16, D.1.3.4.26 :"_x000d_
 řad VA: 178,75*1,1*0,15 = 29,494 [A]_x000d_
 řad VA1: 25,05*1,1*0,15 = 4,133 [B]_x000d_
 řad VA2: 65,9*1,1*0,15 = 10,874 [C]_x000d_
 RVP : 6*1,1*0,15 = 0,990 [H]_x000d_
 přípojky hydrantů VA, VA1 : (3,9+2,3)*1,1*0,15+0,80*1,1*0,15 = 1,155 [I]_x000d_
 OP1 ve vozovce litina + PVC: 16,7*1,1*0,15+31,3*1,1*0,15 = 7,920 [K]_x000d_
 v případě dolamování : 36,378 = 36,378 [J]</t>
  </si>
  <si>
    <t>87326</t>
  </si>
  <si>
    <t>POTRUBÍ Z TRUB PLASTOVÝCH TLAKOVÝCH SVAŘOVANÝCH DN DO 80MM</t>
  </si>
  <si>
    <t xml:space="preserve">potrubí PE 100 RC2 (dle PAS 1075 ) SDR11, PN16 - 90x8,2  včetně tvarovek, lemových nákružků, FFR, elektrospojek, elektrotvarovek, spojek s přírubou, T-kusy a pod.</t>
  </si>
  <si>
    <t>"dle PD D.1.3.4.1-5, D.1.3.4.16, D.1.3.4.28 :"_x000d_
 řad VA: 17,70 = 17,700 [A]_x000d_
 RVP : 6 = 6,000 [H]_x000d_
 přípojky hydrantů VA, VA1, VA2 : (3,9+2,3)+0,80 = 7,000 [I]_x000d_
 Celkem: A+H+I = 30,700 [J]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</si>
  <si>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</si>
  <si>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87327</t>
  </si>
  <si>
    <t>POTRUBÍ Z TRUB PLASTOVÝCH TLAKOVÝCH SVAŘOVANÝCH DN DO 100MM</t>
  </si>
  <si>
    <t xml:space="preserve">potrubí PE 100 RC2 (dle PAS 1075), SDR11, PN16 - 110x10   včetně tvarovek, lemových nákružků, FFR, elektrospojek, elektrotvarovek, spojek s přírubou, t-kusy a pod.</t>
  </si>
  <si>
    <t>"dle PD D.1.3.4.1-5, D.1.3.4.16, D.1.3.4.28 :"_x000d_
 řad VA2: 65,9 = 65,900 [C]</t>
  </si>
  <si>
    <t>87333</t>
  </si>
  <si>
    <t>POTRUBÍ Z TRUB PLASTOVÝCH TLAKOVÝCH SVAŘOVANÝCH DN DO 150MM</t>
  </si>
  <si>
    <t xml:space="preserve">potrubí PE 100 RC2 (dle PAS 1075), SDR11, PN16 -  160x14,6  včetně tvarovek, lemových nákružků, FFR, elektrospojek, elektrotvarovek, spojek s přírubou, T-kusy a pod.</t>
  </si>
  <si>
    <t>"dle PD D.1.3.4.1-5, D.1.3.4.16, D.1.3.4.28 :"_x000d_
 řad VA: 161,05 = 161,050 [A]_x000d_
 řad VA1: 25,05 = 25,050 [B]_x000d_
 OP1 : 63,8 = 63,800 [C]_x000d_
 Celkem: A+B+C = 249,900 [D]</t>
  </si>
  <si>
    <t>87644R</t>
  </si>
  <si>
    <t>CHRÁNIČKY Z TRUB PLASTOVÝCH DN DO 250MM</t>
  </si>
  <si>
    <t>dn PE 100 250x14,8 SDR17 PN10 v délce 13m + 13ks kluzných objímek a dvě koncové manžety vodotěsné + zafoukání polyuretanem</t>
  </si>
  <si>
    <t>dle PD TZ a D.1.3.4.1 : 13 = 13,000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</si>
  <si>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</si>
  <si>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87833</t>
  </si>
  <si>
    <t>NASUNUTÍ PLAST TRUB DN DO 150MM DO CHRÁNIČKY</t>
  </si>
  <si>
    <t>včetně koncových manžet a vystřeďovacích ložisek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</si>
  <si>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</si>
  <si>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</si>
  <si>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</si>
  <si>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šoupátka pro podzemní hydranty
včetně zemní soupravy teleskopické a šoupátkového poklopu samonivelačního a podkladní desky pod poklop</t>
  </si>
  <si>
    <t>"Dle PD D.1.3.4.28 :"_x000d_
 2+1+1 = 4,000 [A]</t>
  </si>
  <si>
    <t>Položka zahrnuje:
- kompletní montáž dle technologického předpisu
- dodávku armatury
- mimostaveništní a vnitrostaveništní dopravu
Položka nezahrnuje:
- x</t>
  </si>
  <si>
    <t>891127</t>
  </si>
  <si>
    <t>ŠOUPÁTKA DN DO 100MM</t>
  </si>
  <si>
    <t>šoupátka na řadech - včetně zemní soupravy teleskopické a šoupátkového poklopu samonivelačního a podkladní desky pod poklop</t>
  </si>
  <si>
    <t>"Dle PD D.1.3.4.28 :"_x000d_
 VA2 : 1 = 1,000 [A]</t>
  </si>
  <si>
    <t>891133</t>
  </si>
  <si>
    <t>ŠOUPÁTKA DN DO 150MM</t>
  </si>
  <si>
    <t>"Dle PD D.1.3.4.28 :"_x000d_
 VA, VA1 : 5 = 5,000 [A]</t>
  </si>
  <si>
    <t>- Položka zahrnuje kompletní montáž dle technologického předpisu, dodávku armatury, veškerou mimostaveništní a vnitrostaveništní dopravu.</t>
  </si>
  <si>
    <t>šoupátko + ruční kolečko
vč. lemového nákružku + točivá příruba d160</t>
  </si>
  <si>
    <t>"Dle PD D.1.3.4.28 :"_x000d_
 VA: 1 = 1,000 [A]</t>
  </si>
  <si>
    <t>891344R</t>
  </si>
  <si>
    <t>TĚSNĚNÍ PROSTUPU KONSTRUKCÍ DN DO 250MM</t>
  </si>
  <si>
    <t>vodotěsný prostup šachet</t>
  </si>
  <si>
    <t>dle PD D.1.3.4.28 : 1 = 1,000 [A]</t>
  </si>
  <si>
    <t>891426</t>
  </si>
  <si>
    <t>HYDRANTY PODZEMNÍ DN 80MM</t>
  </si>
  <si>
    <t>podzemní hydranty vč. poklopu samonivelačního na VA, VA1 a VA2 
včetně T odbočky, patního kolena, drenážního koše, betonových bloků, hydrantového poklopu, podkladní desky, lemových nákružků a přírub, litonové přírubové redukce FFR a litinových tvarovek pro napojení</t>
  </si>
  <si>
    <t>893388R</t>
  </si>
  <si>
    <t>ŠACHTY ARMATUR ZE ŽELBET VČET VÝZT PŮDOR PLOCHY PŘES 7,5M2</t>
  </si>
  <si>
    <t>snížení stropní konstrukce armaturní šachty
vč.vybourání a nové žb konstrukce, půdorysný rozměr cca 5 x 6,3m
podrobnější řešení dle RDS</t>
  </si>
  <si>
    <t>dle PD TZ a D.1.3.4.1 : 1 = 1,000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</si>
  <si>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</si>
  <si>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899308</t>
  </si>
  <si>
    <t>DOPLŇKY NA POTRUBÍ - SIGNALIZAČ VODIČ</t>
  </si>
  <si>
    <t>vč. zkoušky provedené provozovatelem</t>
  </si>
  <si>
    <t>řad VA: 17,70 = 17,700 [A]_x000d_
 řad VA2: 65,9 = 65,900 [C]_x000d_
 řad VA: 161,05 = 161,050 [D]_x000d_
 řad VA1: 25,05 = 25,050 [B]_x000d_
 OP1 : 63,8 = 63,800 [E]_x000d_
 Celkem: A+C+D+B+E = 333,500 [F]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</si>
  <si>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</si>
  <si>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</si>
  <si>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</si>
  <si>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Položka zahrnuje:
- veškerý materiál, výrobky a polotovary
- mimostaveništní a vnitrostaveništní dopravy (rovněž přesuny), včetně naložení a složení,případně s uložením
Položka nezahrnuje:
- x</t>
  </si>
  <si>
    <t>899611</t>
  </si>
  <si>
    <t>TLAKOVÉ ZKOUŠKY POTRUBÍ DN DO 80MM</t>
  </si>
  <si>
    <t>suchovod S1 : 53 = 53,000 [A]_x000d_
 řad VA: 17,70 = 17,700 [K]_x000d_
 RVP : 6 = 6,000 [H]_x000d_
 přípojky hydrantů VA, VA1 : (3,9+2,3)+0,80 = 7,000 [I]_x000d_
 Celkem: A+K+H+I = 83,700 [L]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</si>
  <si>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</si>
  <si>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899621</t>
  </si>
  <si>
    <t>TLAKOVÉ ZKOUŠKY POTRUBÍ DN DO 100MM</t>
  </si>
  <si>
    <t>řad VA2: 65,9 = 65,900 [A]</t>
  </si>
  <si>
    <t>899631</t>
  </si>
  <si>
    <t>TLAKOVÉ ZKOUŠKY POTRUBÍ DN DO 150MM</t>
  </si>
  <si>
    <t>řad VA: 161,05 = 161,050 [A]_x000d_
 řad VA1: 25,05 = 25,050 [B]_x000d_
 OP1 : 63,8 = 63,800 [C]_x000d_
 Celkem: A+B+C = 249,900 [D]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</si>
  <si>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</si>
  <si>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</si>
  <si>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</si>
  <si>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</si>
  <si>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89972</t>
  </si>
  <si>
    <t>PROPLACH A DEZINFEKCE VODOVODNÍHO POTRUBÍ DN DO 100MM</t>
  </si>
  <si>
    <t>89973</t>
  </si>
  <si>
    <t>PROPLACH A DEZINFEKCE VODOVODNÍHO POTRUBÍ DN DO 150MM</t>
  </si>
  <si>
    <t>- napuštění a vypuštění vody, dodání vody a dezinfekčního prostředku, bakteriologický rozbor vody.</t>
  </si>
  <si>
    <t>89999R1</t>
  </si>
  <si>
    <t>PROVIZORNÍ VODOVODNÍ ŘAD</t>
  </si>
  <si>
    <t>montáž a demontáž suchovodu (bypassu) S1 PE 100 63x5,8 ( průměr 63) dl.53m po dobu realizace stavby
včetně armatur a tvarovek a přepojení přípojek 4 ks - kompletní dodávka
vč. ISO T-kus 63/2", vsuvka 2"/1", kulový kohout 1" (vnitřní závit), ISO 32/1"(vnější závit), ISO spojka 32/32 upravit dle stávajícího materiálu a rozměru potrubí</t>
  </si>
  <si>
    <t>"dle PD TZ D.1.3.1 a D.1.3.4.1 :"_x000d_
 délka suchovodu S1 : 53 = 53,000 [A]</t>
  </si>
  <si>
    <t>96912</t>
  </si>
  <si>
    <t>VYBOURÁNÍ POTRUBÍ DN DO 100MM VODOVODNÍCH</t>
  </si>
  <si>
    <t>z tvárné litiny DN 80 vč.vybourání stávajících přípojek 
včetně tvarovek a armatur
včetně naložení, odvozu a uložení na skládku investora - VOS a.s. středisko Jičín
ZHOTOVITEL V CENĚ ZOHLEDNÍ SKUTEČNÉ NÁKLADY NA DOPRAVU NA MÍSTO ULOŽENÍ</t>
  </si>
  <si>
    <t>TLH: 37+3 = 40,000 [A]</t>
  </si>
  <si>
    <t>z PE d 110 vč.vybourání stávajících přípojek 
včetně tvarovek a armatur
včetně naložení, odvozu a uložení na skládku
ZHOTOVITEL V CENĚ ZOHLEDNÍ SKUTEČNÉ NÁKLADY NA DOPRAVU NA MÍSTO ULOŽENÍ</t>
  </si>
  <si>
    <t>PE: 36 = 36,000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</si>
  <si>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</si>
  <si>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969133</t>
  </si>
  <si>
    <t>VYBOURÁNÍ POTRUBÍ DN DO 150MM VODOVODNÍCH</t>
  </si>
  <si>
    <t>z tvárné litiny vč.vybourání stávajících přípojek 
včetně tvarovek a armatur
včetně naložení, odvozu a uložení na skládku investora - VOS a.s. středisko Jičín
ZHOTOVITEL V CENĚ ZOHLEDNÍ SKUTEČNÉ NÁKLADY NA DOPRAVU NA MÍSTO ULOŽENÍ</t>
  </si>
  <si>
    <t>60,5 = 60,500 [A]_x000d_
 OP1 : 32,7 = 32,700 [C]_x000d_
 Celkem: A+C = 93,200 [D]</t>
  </si>
  <si>
    <t>z PVC d 160 vč.vybourání stávajících přípojek 
včetně tvarovek a armatur
včetně naložení, odvozu a uložení na skládku
ZHOTOVITEL V CENĚ ZOHLEDNÍ SKUTEČNÉ NÁKLADY NA DOPRAVU NA MÍSTO ULOŽENÍ</t>
  </si>
  <si>
    <t>OP1 : 31,3 = 31,300 [A]</t>
  </si>
  <si>
    <t>SO 304-VA,1,2PR</t>
  </si>
  <si>
    <t>Vodovodní řad VA, VA1 a VA2 - přípojky</t>
  </si>
  <si>
    <t>hloubení rýh pol. 132738: 184,631*2,0 = 369,262 [A]_x000d_
 kamenivo pol.113328 : 18,203*2,0 = 36,406 [B]_x000d_
 Celkem: A+B = 405,668 [C]</t>
  </si>
  <si>
    <t>hloubení rýh pol. 132838: 46,158*2,0 = 92,316 [A]_x000d_
 dolamování odkop. pol.128418: 15,362*2,0 = 30,724 [B]_x000d_
 Celkem: A+B = 123,040 [C]</t>
  </si>
  <si>
    <t>vodovodní potrubíPE pol.96911 : 70*0,0055 = 0,385 [A]</t>
  </si>
  <si>
    <t>kamenná suť. dlažba dle pol.113178 : 3,558*2,6 = 9,251 [A]</t>
  </si>
  <si>
    <t xml:space="preserve">"cca 30% odpadu bude naloženo, odvezeno a uloženo skládku, cca 70% materiálu bude očištěno, naloženo, odvezeno a uloženo na skládkuMěsta Jičín :  "_x000d_
 Přípojky VA - dlažba vč.lože: 43,8*1,1*0,1*0,7 = 3,373 [A]_x000d_
 Přípojky VA2 - dlažba vč.lože: 2,4*1,1*0,1*0,7 = 0,185 [B]_x000d_
 Celkem: A+B = 3,557 [C]</t>
  </si>
  <si>
    <t>stávající kce chodníku
včetně naložení, odvozu a uložení na skládku
ZHOTOVITEL V CENĚ ZOHLEDNÍ SKUTEČNÉ NÁKLADY NA DOPRAVU NA MÍSTO ULOŽENÍ</t>
  </si>
  <si>
    <t>"cca 50% odpadu bude naloženo, odvezeno a uloženo skládku, cca 50% bude použito na stavbě na zpětné zásypy mimo akt.zónu : "_x000d_
 "dle PD D.1.3.4.1 a D.1.3.4.26 a diagnostiky JV1, KS1 :"_x000d_
 "přípojky ve stávající vozovce :"_x000d_
 Přípojky VA: 90,9*1,1*0,28 = 27,997 [A]_x000d_
 Přípojky VA2: 2,55*1,1*0,28 = 0,785 [B]_x000d_
 "ve stávajícím chodníku :"_x000d_
 Přípojky VA: 43,8*1,1*0,15 = 7,227 [C]_x000d_
 Přípojky VA2: 2,4*1,1*0,15 = 0,396 [D]_x000d_
 Celkem: (A+B+C+D)*0,5 = 18,203 [E]</t>
  </si>
  <si>
    <t>stávající podklad dle diagnostiky tab.5
včetně naložení, odvozu a uložení na skládku nebo mezideponii, zůstavá zhotoviteli</t>
  </si>
  <si>
    <t>"přípojky ve stávající vozovce :"_x000d_
 Přípojky VA: 90,9*1,1*0,10 = 9,999 [A]_x000d_
 Přípojky VA2: 2,55*1,1*0,10 = 0,281 [B]_x000d_
 Celkem: A+B = 10,280 [C]</t>
  </si>
  <si>
    <t>"přípojky ve stávající vozovce :"_x000d_
 Přípojky VA: 90,9*1,1*0,08 = 7,999 [A]_x000d_
 Přípojky VA2: 2,55*1,1*0,08 = 0,224 [B]_x000d_
 Celkem: A+B = 8,224 [C]</t>
  </si>
  <si>
    <t xml:space="preserve">"dle PD D.1.3.4.1, D.1.3.4.16 a 26  :"_x000d_
 Přípojky VA: 134,7*1,1*0,10 = 14,817 [C]_x000d_
 Přípojky VA2: 4,95*1,1*0,10 = 0,545 [B]_x000d_
 Celkem: C+B = 15,362 [D]</t>
  </si>
  <si>
    <t xml:space="preserve">"dle PD D.1.3.4.1, D.1.3.4.16 a 26  :"_x000d_
 Přípojky VA: 134,7*1,1*1,9-90,9*1,1*(0,08+0,10+0,28)-43,8*1,1*0,25 = 223,483 [A]_x000d_
 Přípojky VA2: 4,95*1,1*1,7-2,55*1,1*(0,08+0,10+0,28)-2,4*1,1*0,25 = 7,306 [B]_x000d_
 Celkem: (A+B)*0,8 = 184,631 [C]</t>
  </si>
  <si>
    <t xml:space="preserve">"dle PD D.1.3.4.1, D.1.3.4.16 a 26  :"_x000d_
 Přípojky VA: 134,7*1,1*1,9-90,9*1,1*(0,08+0,10+0,28)-43,8*1,1*0,25 = 223,483 [A]_x000d_
 Přípojky VA2: 4,95*1,1*1,7-2,55*1,1*(0,08+0,10+0,28)-2,4*1,1*0,25 = 7,306 [B]_x000d_
 Celkem: (A+B)*0,2 = 46,158 [C]</t>
  </si>
  <si>
    <t xml:space="preserve">dle pol.128418, 132738, 132838 :  15,362+184,631+46,158 = 246,151 [A]</t>
  </si>
  <si>
    <t>"dle PD D.1.3.4.1, D.1.3.4.16, D.1.3.4.28 :"_x000d_
 "v I.etapě dosypání až na stávající niveletu :"_x000d_
 Přípojky VA: 134,7*1,1*1,9-36,75*1,1*(0,15+0,063+0,30)-92,95*1,1*(0,15+0,05+0,30)-5*1,1*(0,15+0,032+0,30) = 207,011 [A]_x000d_
 Přípojky VA2: 4,95*1,1*1,7-4,95*1,1*(0,15+0,032+0,30) = 6,632 [B]_x000d_
 odpočet materiálu zpět : -8,437 = -8,437 [J]_x000d_
 Celkem: A+B+J = 205,206 [K]</t>
  </si>
  <si>
    <t>"dle PD D.1.3.4.1-5, D.1.3.4.16, D.1.3.4.28 :"_x000d_
 Přípojky VA: 36,75*1,1*((0,063+0,30)-3,14*0,0315*0,0315)+92,95*1,1*((0,05+0,30)-3,14*0,025*0,025)+5*1,1*((0,032+0,30)-3,14*0,016*0,016) = 51,955 [C]_x000d_
 Přípojky VA2: 4,95*1,1*((0,032+0,30)-3,14*0,025*0,025) = 1,797 [B]_x000d_
 Celkem: C+B = 53,752 [D]</t>
  </si>
  <si>
    <t>Přípojky VA: 134,7*1,1*0,15 = 22,226 [A]_x000d_
 Přípojky VA2: 4,95*1,1*0,15 = 0,817 [B]_x000d_
 v případě dolamování : 15,362 = 15,362 [C]_x000d_
 Celkem: A+B+C = 38,404 [D]</t>
  </si>
  <si>
    <t>87314</t>
  </si>
  <si>
    <t>POTRUBÍ Z TRUB PLASTOVÝCH TLAKOVÝCH SVAŘOVANÝCH DN DO 40MM</t>
  </si>
  <si>
    <t xml:space="preserve">potrubí PE 100 RC2 (dle PAS 1075), SDR11, PN16 -  32 x 2,9  včetně tvarovek, lemových nákružků, FFR, elektrospojek, elektrotvarovek, spojek s přírubou, t-kusy a pod.</t>
  </si>
  <si>
    <t>"dle PD D.1.3.4.32.3 :"_x000d_
 Přípojky VA: 5 = 5,000 [A]_x000d_
 Přípojky VA2: 4,95 = 4,950 [B]_x000d_
 Celkem: A+B = 9,950 [C]</t>
  </si>
  <si>
    <t>87315</t>
  </si>
  <si>
    <t>POTRUBÍ Z TRUB PLASTOVÝCH TLAKOVÝCH SVAŘOVANÝCH DN DO 50MM</t>
  </si>
  <si>
    <t xml:space="preserve">potrubí PE 100 RC 2 (dle PAS 1075), SDR11, PN16 -  50x4,6  včetně tvarovek, lemových nákružků, FFR, elektrospojek, elektrotvarovek, spojek s přírubou, T-kusy a pod.</t>
  </si>
  <si>
    <t>"dle PD D.1.3.4.32.3 :"_x000d_
 Přípojky VA: 92,95 = 92,950 [A]</t>
  </si>
  <si>
    <t xml:space="preserve">potrubí PE 100 RC 2 (dle PAS 1075), SDR11, PN16 -  63x5,8  včetně tvarovek, lemových nákružků, FFR, elektrospojek, elektrotvarovek, spojek s přírubou, T-kusy a pod.</t>
  </si>
  <si>
    <t>"dle PD D.1.3.4.32.3 :"_x000d_
 Přípojky VA: 36,75 = 36,750 [A]</t>
  </si>
  <si>
    <t>891114</t>
  </si>
  <si>
    <t>ŠOUPÁTKA DN DO 40MM</t>
  </si>
  <si>
    <t>šoupátka na vodovodních domovních přípojkách d32 - včetně zemní soupravy teleskopické a šoupátkového poklopu samonivelačního a podkladní desky pod poklop</t>
  </si>
  <si>
    <t>"dle PD D.1.3.4.32.3 :"_x000d_
 VA, VA2 : 1+1 = 2,000 [A]</t>
  </si>
  <si>
    <t>891115</t>
  </si>
  <si>
    <t>ŠOUPÁTKA DN DO 50MM</t>
  </si>
  <si>
    <t>šoupátka na vodovodních domovních přípojkách d50 - včetně zemní soupravy teleskopické a šoupátkového poklopu samonivelačního a podkladní desky pod poklop</t>
  </si>
  <si>
    <t>"dle PD D.1.3.4.32.3 :"_x000d_
 10 = 10,000 [A]</t>
  </si>
  <si>
    <t>šoupátka na vodovodních domovních přípojkách d63 - včetně zemní soupravy teleskopické a šoupátkového poklopu samonivelačního a podkladní desky pod poklop</t>
  </si>
  <si>
    <t>"dle PD D.1.3.4.32.3 :"_x000d_
 4 = 4,000 [A]</t>
  </si>
  <si>
    <t>891826</t>
  </si>
  <si>
    <t>NAVRTÁVACÍ PASY DN DO 80MM</t>
  </si>
  <si>
    <t>Navrtávací pas pro navrtávku pod tlakem průměr 90/1"</t>
  </si>
  <si>
    <t>"dle PD D.1.3.4.32.3 :"_x000d_
 napojení přípojek na hlavní řad : 1 = 1,000 [A]</t>
  </si>
  <si>
    <t>891833</t>
  </si>
  <si>
    <t>NAVRTÁVACÍ PASY DN DO 150MM</t>
  </si>
  <si>
    <t>navrtávací pas pro navrtávku pod tlakem průměr 160/1 1/2"</t>
  </si>
  <si>
    <t>"dle PD D.1.3.4.32.3 :"_x000d_
 napojení přípojek na hlavní řad : 10 = 10,000 [A]</t>
  </si>
  <si>
    <t>navrtávací pas pro navrtávku pod tlakem průměr 160/2"</t>
  </si>
  <si>
    <t>"dle PD D.1.3.4.32.3 :"_x000d_
 napojení přípojek na hlavní řad : 4 = 4,000 [A]</t>
  </si>
  <si>
    <t>navrtávací pas pro navrtávku pod tlakem průměr 160/1"</t>
  </si>
  <si>
    <t>Přípojky VA: 134,7 = 134,700 [A]_x000d_
 Přípojky VA2: 4,95 = 4,950 [B]_x000d_
 Celkem: A+B = 139,650 [C]</t>
  </si>
  <si>
    <t>96911</t>
  </si>
  <si>
    <t>VYBOURÁNÍ POTRUBÍ DN DO 50MM VODOVODNÍCH</t>
  </si>
  <si>
    <t>předpoklad 50 % ocelové a 50% polyethylenové přípojky
včetně naložení, odvozu a uložení na skládku
ocelové uložení na skládku investora - VOS a.s. středisko Jičín
ZHOTOVITEL V CENĚ ZOHLEDNÍ SKUTEČNÉ NÁKLADY NA DOPRAVU NA MÍSTO ULOŽENÍ</t>
  </si>
  <si>
    <t>140 = 140,000 [A]</t>
  </si>
  <si>
    <t>SO 304-VB</t>
  </si>
  <si>
    <t>Vodovodní řad VB</t>
  </si>
  <si>
    <t>hloubení rýh pol. 132738: 294,754*2,0 = 589,508 [A]_x000d_
 šachty pol.133738 : 41,778 = 41,778 [B]_x000d_
 Celkem: A+B = 631,286 [C]</t>
  </si>
  <si>
    <t>hloubení rýh pol. 132838: 73,688*2,0 = 147,376 [A]_x000d_
 dolamování odkop. pol.128418: 23,073*2,0 = 46,146 [B]_x000d_
 šachty pol.133838 : 10,445 = 10,445 [C]_x000d_
 Celkem: A+B+C = 203,967 [D]</t>
  </si>
  <si>
    <t>"dle příloh PD D.1.3.4.1-2, D.1.3.4.17, D.1.3.4.26 :"_x000d_
 řad VB: 199,65*1,1*0,10 = 21,962 [A]_x000d_
 přípojky hydrantů: 10,1*1,1*0,1 = 1,111 [B]_x000d_
 Celkem: A+B = 23,073 [C]</t>
  </si>
  <si>
    <t>řad VB: 199,65*1,1*2,11-(189,65*1,1*0,54+10*1,1*0,37) = 346,666 [A]_x000d_
 napojení hydrantů: 10,1*1,1*(2,11-0,15) = 21,776 [B]_x000d_
 Celkem: (A+B)*0,80 = 294,753 [C]</t>
  </si>
  <si>
    <t xml:space="preserve">"dle PD D.1.3.4.1-2, D.1.3.4.17 a 26  :"_x000d_
 řad VB: 199,65*1,1*2,11-(189,65*1,1*0,54+10*1,1*0,37) = 346,666 [A]_x000d_
 napojení hydrantů: 10,1*1,1*(2,11-0,15) = 21,776 [B]_x000d_
 Celkem: (A+B)*0,20 = 73,688 [C]</t>
  </si>
  <si>
    <t>133738</t>
  </si>
  <si>
    <t>HLOUBENÍ ŠACHET ZAPAŽ I NEPAŽ TŘ. I, ODVOZ DO 20KM</t>
  </si>
  <si>
    <t>výměna šoupat : 11*1,5*1,5*2,11*0,8 = 41,778 [A]</t>
  </si>
  <si>
    <t>133838</t>
  </si>
  <si>
    <t>HLOUBENÍ ŠACHET ZAPAŽ I NEPAŽ TŘ. II, ODVOZ DO 20KM</t>
  </si>
  <si>
    <t>výměna šoupat : 11*1,5*1,5*2,11*0,2 = 10,445 [A]</t>
  </si>
  <si>
    <t xml:space="preserve">dle pol.128418, 132738, 132838, 133738, 133838 :  23,073+294,754+73,688+41,778+10,445 = 443,738 [A]</t>
  </si>
  <si>
    <t>"dle PD D.1.3.4.1-5, D.1.3.4.17, D.1.3.4.26 :"_x000d_
 řad VB: 189,65*1,1*(2,11-0,15-0,16-0,3-0,54)+10*1,1*(2,11-0,15-0,16-0,3-0,37) = 212,700 [A]_x000d_
 napojení hydrantů: 10,1*1,1*(2,11-0,15-0,09-0,3-0,15) = 15,776 [B]_x000d_
 šachty po výměně šoupat : 11*1,5*1,5*(2,11-0,25)-3,14*0,1*0,1 = 46,004 [C]_x000d_
 Celkem: A+B+C = 274,480 [D]</t>
  </si>
  <si>
    <t>"dle PD D.1.3.4.1-5, D.1.3.4.17, D.1.3.4.26 :"_x000d_
 řad VB: 199,65*(1,1*(0,16+0,3)-3,14*0,08*0,08) = 97,011 [A]_x000d_
 napojení hydrantů: 10,1*(1,1*(0,09+0,3)-3,14*0,045*0,045) = 4,269 [B]_x000d_
 Celkem: A+B = 101,279 [C]</t>
  </si>
  <si>
    <t>kotevní betonové bloky
včetně bednění a odbednění</t>
  </si>
  <si>
    <t>"dle PD D.1.3.4.29 :"_x000d_
 27*0,34 = 9,180 [A]</t>
  </si>
  <si>
    <t>"dle PD D.1.3.4.1-2, D.1.3.4.17, D.1.3.4.26 :"_x000d_
 řad VB: 199,65*1,1*0,15 = 32,942 [A]_x000d_
 napojení hydrantů: 10,1*1,1*0,15 = 1,667 [B]_x000d_
 v případě dolamování : 23,073 = 23,073 [C]_x000d_
 Celkem: A+B+C = 57,682 [D]</t>
  </si>
  <si>
    <t>potrubí PE 100 RC2 (dle PAS 1075 ) SDR11, PN16 - 90x8,2 včetně tvarovek, lemových nákružků, FFR, elektrospojek, elektrotvarovek, spojek s přírubou, T-kusy a pod.</t>
  </si>
  <si>
    <t>"dle PD D.1.3.4.1-2, D.1.3.4.17, D.1.3.4.29 :"_x000d_
 napojení hydrantů: 10,1 = 10,100 [A]</t>
  </si>
  <si>
    <t>"dle PD D.1.3.4.1-2, D.1.3.4.17, D.1.3.4.29 :"_x000d_
 řad VB: 199,65 = 199,650 [A]</t>
  </si>
  <si>
    <t>"Dle PD D.1.3.4.29 :"_x000d_
 3 = 3,000 [A]_x000d_
 předpokládaná výměna šoupat : 11 = 11,000 [B]_x000d_
 Celkem: A+B = 14,000 [C]</t>
  </si>
  <si>
    <t>šoupátko + ruční kolečko
vč.spojky s přírubou jištěnou proti posunu pro THL/PE 150/150, lemového nákružku + točivá příruba d160</t>
  </si>
  <si>
    <t>"Dle PD D.1.3.4.29 :"_x000d_
 1 = 1,000 [A]</t>
  </si>
  <si>
    <t>dle PD D.1.3.4.29 : 1 = 1,000 [A]</t>
  </si>
  <si>
    <t>podzemní hydranty vč. poklopu samonivelačního na VB
včetně T odbočky, patního kolena, drenážního koše, betonových bloků, hydrantového poklopu, podkladní desky, lemových nákružků a přírub, litonové přírubové redukce FFR a litinových tvarovek pro napojení</t>
  </si>
  <si>
    <t>"dle PD D.1.3.4.29 :"_x000d_
 3 = 3,000 [A]</t>
  </si>
  <si>
    <t>řad VB: 199,65 = 199,650 [A]_x000d_
 napojení hydrantů: 10,1 = 10,100 [B]_x000d_
 Celkem: A+B = 209,750 [C]</t>
  </si>
  <si>
    <t>napojení hydrantů: 10,1 = 10,100 [A]</t>
  </si>
  <si>
    <t>řad VB: 199,65 = 199,650 [A]</t>
  </si>
  <si>
    <t>89999R2</t>
  </si>
  <si>
    <t>montáž a demontáž suchovodu (bypassu) S2 PE 100 63x5,8 ( průměr 63) dl.186m po dobu realizace stavby
včetně armatur a tvarovek a přepojení přípojek 14 ks - kompletní dodávka
vč. ISO T-kus 63/2", vsuvka 2"/1", kulový kohout 1" (vnitřní závit), ISO 32/1"(vnější závit), ISO spojka 32/32 upravit dle stávajícího materiálu a rozměru potrubí</t>
  </si>
  <si>
    <t>"dle PD TZ D.1.3.1 a D.1.3.4.1-2 :"_x000d_
 délka suchovodu S2 : 186 = 186,000 [A]</t>
  </si>
  <si>
    <t>966891</t>
  </si>
  <si>
    <t>ODSTRANĚNÍ ŠOUPAT</t>
  </si>
  <si>
    <t>včetně tvarovek a armatur
včetně naložení, odvozu a uložení na skládku investora - VOS a.s. středisko Jičín
ZHOTOVITEL V CENĚ ZOHLEDNÍ SKUTEČNÉ NÁKLADY NA DOPRAVU NA MÍSTO ULOŽENÍ</t>
  </si>
  <si>
    <t>předpokládaná výměna šoupat : 14 = 14,000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</si>
  <si>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</si>
  <si>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304-VB-PR</t>
  </si>
  <si>
    <t>Vodovodní řad VB - přípojky</t>
  </si>
  <si>
    <t>hloubení rýh pol. 132738: 130,594*2,0 = 261,188 [A]</t>
  </si>
  <si>
    <t>hloubení rýh pol. 132838: 32,649*2,0 = 65,298 [A]_x000d_
 dolamování odkop. pol.128418: 12,073*2,0 = 24,146 [B]_x000d_
 Celkem: A+B = 89,444 [C]</t>
  </si>
  <si>
    <t xml:space="preserve">"dle PD D.1.3.4.3-4, D.1.3.4.18 a 26  :"_x000d_
 Přípojky VB: 109,75*1,1*0,10 = 12,073 [C]</t>
  </si>
  <si>
    <t xml:space="preserve">"dle PD D.1.3.4.1-2, D.1.3.4.17 a 26  :"_x000d_
 řad VB - přípojky: (109,75*1,1*1,84-((109,75-18*5)*1,1*0,25+18*5*1,1*0,54))*0,8 = 130,594 [A]</t>
  </si>
  <si>
    <t xml:space="preserve">"dle PD D.1.3.4.1-2, D.1.3.4.17 a 26  :"_x000d_
 řad VB - přípojky: (109,75*1,1*1,84-((109,75-18*5)*1,1*0,25+18*5*1,1*0,54))*0,2 = 32,649 [A]</t>
  </si>
  <si>
    <t xml:space="preserve">dle pol.128418, 132738, 132838 :  12,073+130,594+32,649 = 175,316 [A]</t>
  </si>
  <si>
    <t>"dle PD D.1.3.4.1-2, D.1.3.4.17, D.1.3.4.29, 32.3 :"_x000d_
 řad VB - přípojky - d32: 2*5*1,1*(1,84-0,15-0,032-0,3-0,54)+(18,1-2*5)*1,1*(1,84-0,15-0,032-0,3-0,25) = 18,870 [A]_x000d_
 řad VB - přípojky - d50: 5*5*1,1*(1,84-0,15-0,05-0,3-0,54)+(34,5-5*5)*1,1*(1,84-0,15-0,05-0,3-0,25) = 33,391 [B]_x000d_
 řad VB - přípojky - d63: 11*5*1,1*(1,84-0,15-0,063-0,3-0,54)+(57,15-11*5)*1,1*(1,84-0,15-0,063-0,3-0,25) = 50,161 [C]_x000d_
 Celkem: A+B+C = 102,421 [D]</t>
  </si>
  <si>
    <t>"dle PD D.1.3.4.1-5, D.1.3.4.17, D.1.3.4.29 :"_x000d_
 řad VB - přípojky - d32: 18,1*(1,1*(0,032+0,3)-3,14*0,016*0,016) = 6,596 [A]_x000d_
 řad VB - přípojky - d50: 34,5*(1,1*(0,05+0,3)-3,14*0,025*0,025) = 13,215 [B]_x000d_
 řad VB - přípojky - d63: 57,15*(1,1*(0,063+0,3)-3,14*0,032*0,032) = 22,636 [C]_x000d_
 Celkem: A+B+C = 42,447 [D]</t>
  </si>
  <si>
    <t>řad VB - přípojky: 109,75*1,1*0,15 = 18,109 [A]_x000d_
 v případě dolamování : 12,073 = 12,073 [C]_x000d_
 Celkem: A+C = 30,182 [D]</t>
  </si>
  <si>
    <t xml:space="preserve">potrubí PE 100 RC2 (dle PAS 1075), SDR11, PN16 -  32 x 2,9  včetně tvarovek, lemových nákružků, FFR, elektrospojek, elektrotvarovek, spojek s přírubou, T-kusy a pod.</t>
  </si>
  <si>
    <t>"dle PD D.1.3.4.32.3 :"_x000d_
 řad VB - přípojky: 18,1 = 18,100 [A]</t>
  </si>
  <si>
    <t>"dle PD D.1.3.4.32.3 :"_x000d_
 řad VB - přípojky: 34,5 = 34,500 [A]</t>
  </si>
  <si>
    <t>"dle PD D.1.3.4.32.3 :"_x000d_
 řad VB - přípojky: 57,15 = 57,150 [A]</t>
  </si>
  <si>
    <t>"dle PD D.1.3.4.32.3 :"_x000d_
 2 = 2,000 [A]</t>
  </si>
  <si>
    <t>"dle PD D.1.3.4.32.3 :"_x000d_
 5 = 5,000 [A]</t>
  </si>
  <si>
    <t>"dle PD D.1.3.4.32.3 :"_x000d_
 8 = 8,000 [A]</t>
  </si>
  <si>
    <t>"dle PD D.1.3.4.32.3 :"_x000d_
 napojení přípojek na hlavní řad : 5 = 5,000 [A]</t>
  </si>
  <si>
    <t>"dle PD D.1.3.4.32.3 :"_x000d_
 napojení přípojek na hlavní řad : 8 = 8,000 [A]</t>
  </si>
  <si>
    <t>"dle PD D.1.3.4.32.3 :"_x000d_
 napojení přípojek na hlavní řad : 2 = 2,000 [A]</t>
  </si>
  <si>
    <t>řad VB - přípojky: 109,75 = 109,750 [A]</t>
  </si>
  <si>
    <t>SO 304-VC</t>
  </si>
  <si>
    <t>Vodovodní řad VC</t>
  </si>
  <si>
    <t>hloubení rýh pol. 132738: 524,529*2,0 = 1049,058 [A]</t>
  </si>
  <si>
    <t>hloubení rýh pol. 132838: 131,132*2,0 = 262,264 [A]_x000d_
 dolamování odkop. pol.128418: 58,245*2,0 = 116,490 [B]_x000d_
 Celkem: A+B = 378,754 [C]</t>
  </si>
  <si>
    <t>"dle příloh PD D.1.3.4.3-4, D.1.3.4.18, D.1.3.4.26 :"_x000d_
 řad VC: 517,3*1,1*0,10 = 56,903 [A]_x000d_
 přípojky hydrantů: 11,2*1,1*0,1 = 1,232 [B]_x000d_
 RVP : 1*1,1*0,10 = 0,110 [H]_x000d_
 Celkem: A+B+H = 58,245 [I]</t>
  </si>
  <si>
    <t xml:space="preserve">"dle PD D.1.3.4.3-4, D.1.3.4.18 a 26  :"_x000d_
 řad VC: 517,30*1,1*1,62-(445,1*1,1*0,54+17,0*1,1*0,37+51,5*1,1*0,25+3,7*1,1*0,15) = 635,747 [A]_x000d_
 napojení hydrantů: 11,2*1,1*(1,62-0,15) = 18,110 [B]_x000d_
 RVP : 1*1,1*(2,18-0,54) = 1,804 [H]_x000d_
 Celkem: (A+B+H)*0,8 = 524,529 [I]</t>
  </si>
  <si>
    <t xml:space="preserve">"dle PD D.1.3.4.3-4, D.1.3.4.18 a 26  :"_x000d_
 řad VC: 517,30*1,1*1,62-(445,1*1,1*0,54+17,0*1,1*0,37+51,5*1,1*0,25+3,7*1,1*0,15) = 635,747 [A]_x000d_
 napojení hydrantů: 11,2*1,1*(1,62-0,15) = 18,110 [B]_x000d_
 RVP : 1*1,1*(2,18-0,54) = 1,804 [H]_x000d_
 Celkem: (A+B+H)*0,2 = 131,132 [I]</t>
  </si>
  <si>
    <t xml:space="preserve">dle pol.128418, 132738, 132838 :  58,245+524,529+131,132 = 713,906 [A]</t>
  </si>
  <si>
    <t>"dle PD D.1.3.4.3-4, D.1.3.4.18, D.1.3.4.29 :"_x000d_
 řad VC: 445,1*1,1*(1,62-0,15-0,16-0,3-0,54)+51,5*1,1*(1,62-0,15-0,16-0,3-0,25)+17*1,1*(1,62-0,15-0,16-0,3-0,37)+3,7*1,1*(1,62-0,15-0,16-0,30-0,15) = 288,639 [A]_x000d_
 napojení hydrantů: 11,2*1,1*(1,62-0,15-0,09-0,30-0,15) = 11,458 [B]_x000d_
 RVP : 1*1,1*(2,18-0,15-0,09-0,30-0,54) = 1,210 [H]_x000d_
 Celkem: A+B+H = 301,307 [I]</t>
  </si>
  <si>
    <t>"dle PD D.1.3.4.1-5, D.1.3.4.18, D.1.3.4.29 :"_x000d_
 řad VC: 517,3*(1,1*(0,16+0,3)-3,14*0,08*0,08) = 251,358 [A]_x000d_
 napojení hydrantů: 11,2*1,1*(0,09+0,30) = 4,805 [B]_x000d_
 RVP : 1*1,1*(0,09+0,30) = 0,429 [H]_x000d_
 Celkem: A+B+H = 256,592 [I]</t>
  </si>
  <si>
    <t>"dle PD D.1.3.4.30.1 :"_x000d_
 63*0,34 = 21,420 [A]</t>
  </si>
  <si>
    <t xml:space="preserve">"dle PD D.1.3.4.3-4, D.1.3.4.18 a 26  :"_x000d_
 řad VC: 517,3*1,1*0,15 = 85,355 [A]_x000d_
 napojení hydrantů: 11,2*1,1*0,15 = 1,848 [B]_x000d_
 v případě dolamování : 58,245 = 58,245 [C]_x000d_
 RVP : 1*1,1*0,1 = 0,110 [D]_x000d_
 Celkem: A+B+C+D = 145,558 [E]</t>
  </si>
  <si>
    <t>"dle PD D.1.3.4.3-4, D.1.3.4.18, 26, D.1.3.4.30.1 :"_x000d_
 napojení hydrantů: 11,2 = 11,200 [A]_x000d_
 RVP : 1 = 1,000 [H]_x000d_
 Celkem: A+H = 12,200 [I]</t>
  </si>
  <si>
    <t>"dle PD D.1.3.4.3-4, D.1.3.4.18, 26, D.1.3.4.30.1 :"_x000d_
 řad VC: 517,3 = 517,300 [A]</t>
  </si>
  <si>
    <t>87645</t>
  </si>
  <si>
    <t>CHRÁNIČKY Z TRUB PLASTOVÝCH DN DO 300MM</t>
  </si>
  <si>
    <t>chránička PE 100 SDR 11 d 315x28,6</t>
  </si>
  <si>
    <t>"dle PD D.1.3.4.30.1 :"_x000d_
 13 = 13,000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</si>
  <si>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</si>
  <si>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položka zahrnuje:
pojízdná sedla (objímky)
případně předepsané utěsnění konců chráničky
nezahrnuje dodávku potrubí</t>
  </si>
  <si>
    <t>"Dle PD D.1.3.4.30,1 :"_x000d_
 7+1 = 8,000 [A]</t>
  </si>
  <si>
    <t>"Dle PD D.1.3.4.30.1 :"_x000d_
 2+2 = 4,000 [A]</t>
  </si>
  <si>
    <t>podzemní hydranty vč. poklopu samonivelačního na VC
včetně T odbočky, patního kolena, drenážního koše, betonových bloků, hydrantového poklopu, podkladní desky, lemových nákružků a přírub, litonové přírubové redukce FFR a litinových tvarovek pro napojení</t>
  </si>
  <si>
    <t>"Dle PD D.1.3.4.30.1 :"_x000d_
 7 = 7,000 [A]</t>
  </si>
  <si>
    <t>řad VC: 517,3 = 517,300 [A]_x000d_
 napojení hydrantů: 11,2 = 11,200 [D]_x000d_
 RVP : 1 = 1,000 [E]_x000d_
 Celkem: A+D+E = 529,500 [F]</t>
  </si>
  <si>
    <t>napojení hydrantů: 11,2 = 11,200 [A]_x000d_
 RVP : 1 = 1,000 [H]_x000d_
 Celkem: A+H = 12,200 [I]</t>
  </si>
  <si>
    <t>řad VC: 517,3 = 517,300 [A]</t>
  </si>
  <si>
    <t>89999R34</t>
  </si>
  <si>
    <t>montáž a demontáž suchovodu (bypassu) S3 a S4 PE 100 63x5,8 ( průměr 63) dl.356m a 127m po dobu realizace stavby
včetně armatur a tvarovek a přepojení přípojek 31 ks a 6 ks - kompletní dodávka
vč. ISO T-kus 63/2", vsuvka 2"/1", kulový kohout 1" (vnitřní závit), ISO 32/1"(vnější závit), ISO spojka 32/32 upravit dle stávajícího materiálu a rozměru potrubí</t>
  </si>
  <si>
    <t>"dle PD TZ D.1.3.1 a D.1.3.4.3-4 :"_x000d_
 délka suchovodu S3 + S4 : 356+127 = 483,000 [A]</t>
  </si>
  <si>
    <t>SO 304-VC1</t>
  </si>
  <si>
    <t>Vodovodní řad VC1</t>
  </si>
  <si>
    <t>hloubení rýh pol. 132738: 11,955*2,0 = 23,910 [A]</t>
  </si>
  <si>
    <t>hloubení rýh pol. 132838: 2,989*2,0 = 5,978 [A]_x000d_
 dolamování odkop. pol.128418: 1,045*2,0 = 2,090 [B]_x000d_
 Celkem: A+B = 8,068 [C]</t>
  </si>
  <si>
    <t>"dle příloh PD D.1.3.4.3-4, D.1.3.4.18, D.1.3.4.26 :"_x000d_
 řad VC1: 9,5*1,1*0,10 = 1,045 [A]</t>
  </si>
  <si>
    <t xml:space="preserve">"dle PD D.1.3.4.3-4, D.1.3.4.18 a 26  :"_x000d_
 řad VC1: (9,5*1,1*1,97-9,5*1,1*0,54)*0,8 = 11,955 [A]</t>
  </si>
  <si>
    <t xml:space="preserve">"dle PD D.1.3.4.3-4, D.1.3.4.18 a 26  :"_x000d_
 řad VC1: (9,5*1,1*1,97-9,5*1,1*0,54)*0,2 = 2,989 [A]</t>
  </si>
  <si>
    <t xml:space="preserve">dle pol.128418, 132738, 132838 :  10,45+11,955+2,989 = 25,394 [A]</t>
  </si>
  <si>
    <t>"dle PD D.1.3.4.3-4, D.1.3.4.18, D.1.3.4.30.1 :"_x000d_
 "řad VC1: 9,5*1,1*(1,97-0,15-0,11-0,3-0,54)"</t>
  </si>
  <si>
    <t>"dle PD D.1.3.4.3-4 D.1.3.4.18, D.1.3.4.30.1 :"_x000d_
 řad VC1: 9,5*(1,1*(0,11+0,3)-3,14*0,055*0,055) = 4,194 [A]</t>
  </si>
  <si>
    <t>"dle PD D.1.3.4.30.2 :"_x000d_
 1*0,34 = 0,340 [A]</t>
  </si>
  <si>
    <t>řad VC1: 9,5*1,1*0,15 = 1,568 [A]_x000d_
 v případě dolamování : 1,045 = 1,045 [B]_x000d_
 Celkem: A+B = 2,613 [C]</t>
  </si>
  <si>
    <t xml:space="preserve">potrubí PE 100 RC2 (dle PAS 1075), SDR11, PN16 -  110x10  včetně tvarovek, lemových nákružků, FFR, elektrospojek, elektrotvarovek, točivou přírubou, T kusy a pod.</t>
  </si>
  <si>
    <t>"dle PD D.1.3.4.3-4, D.1.3.4.18, D.1.3.4.30.2 :"_x000d_
 řad VC1: 9,5 = 9,500 [A]</t>
  </si>
  <si>
    <t>šoupátka na řadech - včetně zemní soupravy teleskopické a šoupátkového poklopu samonivelačního a podkladní desky pod poklop, (elektrospojky + lemový nákružek)</t>
  </si>
  <si>
    <t>"Dle PD D.1.3.4.30.2 :"_x000d_
 2 = 2,000 [A]</t>
  </si>
  <si>
    <t>řad VC1: 9,5 = 9,500 [A]</t>
  </si>
  <si>
    <t>SO 304-VC2</t>
  </si>
  <si>
    <t>Vodovodní řad VC2</t>
  </si>
  <si>
    <t>hloubení rýh pol. 132738: 16,587*2,0 = 33,174 [A]</t>
  </si>
  <si>
    <t>hloubení rýh pol. 132838: 4,147*2,0 = 8,294 [A]_x000d_
 dolamování odkop. pol.128418: 2,013*2,0 = 4,026 [B]_x000d_
 Celkem: A+B = 12,320 [C]</t>
  </si>
  <si>
    <t>"dle příloh PD D.1.3.4.3-4, D.1.3.4.18, D.1.3.4.26 :"_x000d_
 řad VC2: 18,3*1,1*0,10 = 2,013 [A]</t>
  </si>
  <si>
    <t xml:space="preserve">"dle PD D.1.3.4.3-4, D.1.3.4.18 a 26  :"_x000d_
 řad VC2: (18,3*1,1*1,57-18,3*1,1*0,54)*0,8 = 16,587 [A]</t>
  </si>
  <si>
    <t xml:space="preserve">"dle PD D.1.3.4.3-4, D.1.3.4.18 a 26  :"_x000d_
 řad VC2: (18,3*1,1*1,57-18,3*1,1*0,54)*0,2 = 4,147 [A]</t>
  </si>
  <si>
    <t xml:space="preserve">dle pol.128418, 132738, 132838 :  2,013+16,587+4,147 = 22,747 [A]</t>
  </si>
  <si>
    <t>"dle PD D.1.3.4.3-4, D.1.3.4.18, D.1.3.4.30.2 :"_x000d_
 řad VC2 : 18,30*1,1*(1,57-0,15-0,11-0,3-0,54) = 9,461 [A]</t>
  </si>
  <si>
    <t>"dle PD D.1.3.4.3-4 D.1.3.4.18, D.1.3.4.30.2 :"_x000d_
 řad VC2: 18,3*(1,1*(0,11+0,3)-3,14*0,055*0,055) = 8,079 [A]</t>
  </si>
  <si>
    <t>řad VC2: 18,3 = 18,300 [A]</t>
  </si>
  <si>
    <t>řad VC2: 18,3*1,1*0,15 = 3,020 [A]_x000d_
 v případě dolamování : 2,013 = 2,013 [B]_x000d_
 Celkem: A+B = 5,033 [C]</t>
  </si>
  <si>
    <t>"dle PD D.1.3.4.3-4, D.1.3.4.18, D.1.3.4.30.2 :"_x000d_
 řad VC2: 18,3 = 18,300 [A]</t>
  </si>
  <si>
    <t>šoupátka na řadech - včetně zemní soupravy teleskopické a šoupátkového poklopu samonivelačního a podkladní desky pod poklop, (točivá příruba + lemový nákružek)</t>
  </si>
  <si>
    <t>"Dle PD D.1.3.4.30.2 :"_x000d_
 1 = 1,000 [A]</t>
  </si>
  <si>
    <t>SO 304-VC-PR</t>
  </si>
  <si>
    <t>Vodovodní řad VC - přípojky</t>
  </si>
  <si>
    <t xml:space="preserve">"dle PD D.1.3.4.3-4, D.1.3.4.18 a 26  :"_x000d_
 Přípojky VC + VP70: (308,15+11,4)*1,1*0,10 = 35,151 [C]</t>
  </si>
  <si>
    <t xml:space="preserve">"dle PD D.1.3.4.3-4, D.1.3.4.17 a 26  :"_x000d_
 řad VC - přípojky: 308,15*1,1*1,86-((308,15-39*5)*1,1*0,25+39*5*1,1*0,54) = 483,529 [A]_x000d_
 VP70 : 5,2*1,1*(2,13-0,25)+6,2*1,1*(2,13-0,54) = 21,597 [B]_x000d_
 Celkem: (A+B)*0,80 = 404,101 [C]</t>
  </si>
  <si>
    <t xml:space="preserve">"dle PD D.1.3.4.3-4, D.1.3.4.17 a 26  :"_x000d_
 řad VC - přípojky: 308,15*1,1*1,86-((308,15-39*5)*1,1*0,25+39*5*1,1*0,54) = 483,529 [A]_x000d_
 VP70 : 5,2*1,1*(2,13-0,25)+6,2*1,1*(2,13-0,54) = 21,597 [B]_x000d_
 Celkem: (A+B)*0,20 = 101,025 [C]</t>
  </si>
  <si>
    <t xml:space="preserve">dle pol.128418, 132738, 132838 :  35,151+404,101+101,025 = 540,277 [A]</t>
  </si>
  <si>
    <t>"dle PD D.1.3.4.1-5, D.1.3.4.18, D.1.3.4.29 :"_x000d_
 řad VC - přípojky - d32: 34*5*1,1*(1,86-0,15-0,032-0,3-0,54)+(268,8-34*5)*1,1*(1,86-0,15-0,032-0,3-0,25) = 279,297 [A]_x000d_
 řad VC - přípojky - d50: 2*5*1,1*(1,86-0,15-0,05-0,3-0,54)+(19,15-2*5)*1,1*(1,86-0,15-0,05-0,3-0,25) = 20,192 [B]_x000d_
 řad VC - přípojky - d63: 3*5*1,1*(1,86-0,15-0,063-0,3-0,54)+(20,2-3*5)*1,1*(1,86-0,15-0,063-0,3-0,25) = 19,590 [C]_x000d_
 VP70 : 5,2*1,1*(2,13-0,15-0,04-0,30-0,25)+6,2*1,1*(2,13-0,15-0,04-0,54) = 17,499 [D]_x000d_
 Celkem: A+B+C+D = 336,578 [E]</t>
  </si>
  <si>
    <t>"dle PD D.1.3.4.1-5, D.1.3.4.18, D.1.3.4.29 :"_x000d_
 řad VC - přípojky - d32: 268,8*(1,1*(0,032+0,3)-3,14*0,016*0,016) = 97,950 [A]_x000d_
 řad VC - přípojky - d50: 19,15*(1,1*(0,05+0,3)-3,14*0,025*0,025) = 7,335 [B]_x000d_
 řad VC - přípojky - d63: 20,2*(1,1*(0,063+0,3)-3,14*0,032*0,032) = 8,001 [C]_x000d_
 VP70 : 5,2*(1,1*(0,04+0,30)-3,14*0,02*0,02)+6,2*(1,1*(0,04+0,30)-3,14*0,02*0,02) = 4,249 [D]_x000d_
 Celkem: A+B+C+D = 117,535 [E]</t>
  </si>
  <si>
    <t>řad VC - přípojky + VP70: (308,15+11,4)*1,1*0,15 = 52,726 [A]_x000d_
 v případě dolamování : 35,151 = 35,151 [B]_x000d_
 Celkem: A+B = 87,877 [C]</t>
  </si>
  <si>
    <t>"dle PD D.1.3.4.32.3 :"_x000d_
 řad VC - přípojky: 268,8 = 268,800 [A]</t>
  </si>
  <si>
    <t xml:space="preserve">potrubí PE 100 RC2 (dle PAS 1075), SDR11, PN16 -  40 x 3,7  včetně tvarovek, lemových nákružků, FFR, elektrospojek, elektrotvarovek, spojek s přírubou, T-kusy a pod.</t>
  </si>
  <si>
    <t>"dle PD D.1.3.4.32.3 :"_x000d_
 řad VC - přípojka VP70 : 11,4 = 11,400 [A]</t>
  </si>
  <si>
    <t>"dle PD D.1.3.4.32.3 :"_x000d_
 řad VC - přípojky: 19,15 = 19,150 [A]</t>
  </si>
  <si>
    <t>"dle PD D.1.3.4.32.3 :"_x000d_
 řad VC - přípojky: 20,2 = 20,200 [A]</t>
  </si>
  <si>
    <t>"dle PD D.1.3.4.32.3 :"_x000d_
 34 = 34,000 [A]</t>
  </si>
  <si>
    <t>šoupátka na vodovodních domovních přípojkách d40 - včetně zemní soupravy teleskopické a šoupátkového poklopu samonivelačního a podkladní desky pod poklop</t>
  </si>
  <si>
    <t>"dle PD D.1.3.4.32.3 :"_x000d_
 1 = 1,000 [A]</t>
  </si>
  <si>
    <t>"dle PD D.1.3.4.32.3 :"_x000d_
 3 = 3,000 [A]</t>
  </si>
  <si>
    <t>"dle PD D.1.3.4.32.3 :"_x000d_
 napojení přípojek na hlavní řad : 3 = 3,000 [A]</t>
  </si>
  <si>
    <t>"dle PD D.1.3.4.32.3 :"_x000d_
 napojení přípojek na hlavní řad : 34+1 = 35,000 [A]</t>
  </si>
  <si>
    <t>řad VC+ VP70 - přípojky: 308,15+11,4 = 319,550 [A]</t>
  </si>
  <si>
    <t>SO 399</t>
  </si>
  <si>
    <t>Bourání stávajících stok a řadů</t>
  </si>
  <si>
    <t>kanalizační šachty - dle tabulky kubatur: (1+37/2)*2,5*2,3 = 112,125 [D]_x000d_
 potrubí betonové DN 400 vč.obet.- dle tabulky kubatur: 32*0,8*2,3 = 58,880 [E]_x000d_
 potrubí kameninové DN 500 vč.obet. - dle tabulky kubatur: 11,6*1,0*2,3 = 26,680 [F]_x000d_
 potrubí betonové DN 800 vč.obet. - dle tabulky kubatur: 228*1,1*2,3 = 576,840 [G]_x000d_
 Celkem: D+E+F+G = 774,525 [H]</t>
  </si>
  <si>
    <t>kanalizační potrubí pol.969133.B : 12*0,005 = 0,060 [A]</t>
  </si>
  <si>
    <t>89952</t>
  </si>
  <si>
    <t>ZAFOUKÁNÍ POTRUBÍ CEMENTOPOPÍLKOVOU SUSPENZÍ</t>
  </si>
  <si>
    <t>včetně dodání materiálu</t>
  </si>
  <si>
    <t>"mimo první etapu výstavby :"_x000d_
 dle PD D.1.3.4.33 : (139+100,5+167+242,5+19)*3,14*0,2*0,2+(193,5+207)*3,14*0,15*0,15 = 112,196 [A]</t>
  </si>
  <si>
    <t>včetně poklopu
včetně naložení, odvozu a uložení na skládku
ZHOTOVITEL V CENĚ ZOHLEDNÍ SKUTEČNÉ NÁKLADY NA DOPRAVU NA MÍSTO ULOŽENÍ</t>
  </si>
  <si>
    <t>"mimo první etapu výstavby :"_x000d_
 37+1 = 38,000 [A]</t>
  </si>
  <si>
    <t>z litiny DN 100 vč.vybourání stávajících přípojek 
včetně tvarovek a armatur
včetně naložení, odvozu a uložení na skládku investora - VOS a.s. středisko Jičín
ZHOTOVITEL V CENĚ ZOHLEDNÍ SKUTEČNÉ NÁKLADY NA DOPRAVU NA MÍSTO ULOŽENÍ</t>
  </si>
  <si>
    <t>"mimo první etapu výstavby :"_x000d_
 dle PD D.1.3.4.33 : 56,3+6,6+126,5 = 189,400 [A]</t>
  </si>
  <si>
    <t>z litiny DN150 vč.vybourání stávajících přípojek 
včetně tvarovek a armatur
včetně naložení, odvozu a uložení na skládku investora - VOS a.s. středisko Jičín
ZHOTOVITEL V CENĚ ZOHLEDNÍ SKUTEČNÉ NÁKLADY NA DOPRAVU NA MÍSTO ULOŽENÍ</t>
  </si>
  <si>
    <t>"mimo první etapu výstavby :"_x000d_
 potrubí TLH 150 - dle PD D.1.3.4.33 : 112+252,7+57,5+47 = 469,200 [A]</t>
  </si>
  <si>
    <t>z PVC DN 150 vč.vybourání stávajících přípojek 
včetně tvarovek a armatur
včetně naložení, odvozu a uložení na skládku
ZHOTOVITEL V CENĚ ZOHLEDNÍ SKUTEČNÉ NÁKLADY NA DOPRAVU NA MÍSTO ULOŽENÍ</t>
  </si>
  <si>
    <t>potrubí PVC 160 - dle PD D.1.3.4.33 : 12 = 12,000 [A]</t>
  </si>
  <si>
    <t>betonové potrubí DN 400 vč.vybourání stávajících přípojek a lapačů střešních splavenin
včetně naložení, odvozu a uložení na skládku
ZHOTOVITEL V CENĚ ZOHLEDNÍ SKUTEČNÉ NÁKLADY NA DOPRAVU NA MÍSTO ULOŽENÍ</t>
  </si>
  <si>
    <t>"mimo první etapu výstavby :"_x000d_
 potrubí betonové DN 400 - dle PD D.1.3.4.33 : 12+20 = 32,000 [A]</t>
  </si>
  <si>
    <t>969257</t>
  </si>
  <si>
    <t>VYBOURÁNÍ POTRUBÍ DN DO 500MM KANALIZAČ</t>
  </si>
  <si>
    <t>kameninové potrubí DN 500 vč.vybourání stávajících přípojek a lapačů střešních splavenin
včetně naložení, odvozu a uložení na skládku
ZHOTOVITEL V CENĚ ZOHLEDNÍ SKUTEČNÉ NÁKLADY NA DOPRAVU NA MÍSTO ULOŽENÍ</t>
  </si>
  <si>
    <t>"mimo první etapu výstavby :"_x000d_
 potrubí kameninové DN 500 - dle PD D.1.3.4.33 : 11,6 = 11,600 [A]</t>
  </si>
  <si>
    <t>96926</t>
  </si>
  <si>
    <t>VYBOURÁNÍ POTRUBÍ DN DO 800MM KANALIZAČ</t>
  </si>
  <si>
    <t>betonové potrubí DN 800 vč.vybourání stávajících přípojek a lapačů střešních splavenin
včetně naložení, odvozu a uložení na skládku
ZHOTOVITEL V CENĚ ZOHLEDNÍ SKUTEČNÉ NÁKLADY NA DOPRAVU NA MÍSTO ULOŽENÍ</t>
  </si>
  <si>
    <t>"mimo první etapu výstavby :"_x000d_
 potrubí betonové DN 800 - dle PD D.1.3.4.33 : 228 = 228,000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</si>
</sst>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SUMIFS(I10:I61,A10:A61,"P")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44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57.6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31</v>
      </c>
      <c r="E18" s="31" t="s">
        <v>46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86.4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49</v>
      </c>
      <c r="D22" s="29" t="s">
        <v>50</v>
      </c>
      <c r="E22" s="31" t="s">
        <v>51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49</v>
      </c>
      <c r="D26" s="29" t="s">
        <v>53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00.8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31" t="s">
        <v>48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49</v>
      </c>
      <c r="D30" s="29" t="s">
        <v>56</v>
      </c>
      <c r="E30" s="31" t="s">
        <v>51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15.2">
      <c r="A31" s="29" t="s">
        <v>34</v>
      </c>
      <c r="B31" s="36"/>
      <c r="C31" s="37"/>
      <c r="D31" s="37"/>
      <c r="E31" s="31" t="s">
        <v>57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31" t="s">
        <v>48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58</v>
      </c>
      <c r="D34" s="29" t="s">
        <v>31</v>
      </c>
      <c r="E34" s="31" t="s">
        <v>59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60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31" t="s">
        <v>48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61</v>
      </c>
      <c r="D38" s="29" t="s">
        <v>31</v>
      </c>
      <c r="E38" s="31" t="s">
        <v>62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44">
      <c r="A39" s="29" t="s">
        <v>34</v>
      </c>
      <c r="B39" s="36"/>
      <c r="C39" s="37"/>
      <c r="D39" s="37"/>
      <c r="E39" s="31" t="s">
        <v>63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 ht="57.6">
      <c r="A41" s="29" t="s">
        <v>38</v>
      </c>
      <c r="B41" s="36"/>
      <c r="C41" s="37"/>
      <c r="D41" s="37"/>
      <c r="E41" s="31" t="s">
        <v>44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64</v>
      </c>
      <c r="D42" s="29" t="s">
        <v>31</v>
      </c>
      <c r="E42" s="31" t="s">
        <v>65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34</v>
      </c>
      <c r="B43" s="36"/>
      <c r="C43" s="37"/>
      <c r="D43" s="37"/>
      <c r="E43" s="31" t="s">
        <v>66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38</v>
      </c>
      <c r="B45" s="36"/>
      <c r="C45" s="37"/>
      <c r="D45" s="37"/>
      <c r="E45" s="31" t="s">
        <v>67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68</v>
      </c>
      <c r="D46" s="29" t="s">
        <v>31</v>
      </c>
      <c r="E46" s="31" t="s">
        <v>69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29.6">
      <c r="A47" s="29" t="s">
        <v>34</v>
      </c>
      <c r="B47" s="36"/>
      <c r="C47" s="37"/>
      <c r="D47" s="37"/>
      <c r="E47" s="31" t="s">
        <v>70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>
      <c r="A49" s="29" t="s">
        <v>38</v>
      </c>
      <c r="B49" s="36"/>
      <c r="C49" s="37"/>
      <c r="D49" s="37"/>
      <c r="E49" s="31" t="s">
        <v>48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71</v>
      </c>
      <c r="D50" s="29" t="s">
        <v>31</v>
      </c>
      <c r="E50" s="31" t="s">
        <v>72</v>
      </c>
      <c r="F50" s="32" t="s">
        <v>73</v>
      </c>
      <c r="G50" s="33">
        <v>200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34</v>
      </c>
      <c r="B51" s="36"/>
      <c r="C51" s="37"/>
      <c r="D51" s="37"/>
      <c r="E51" s="31" t="s">
        <v>74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75</v>
      </c>
      <c r="F52" s="37"/>
      <c r="G52" s="37"/>
      <c r="H52" s="37"/>
      <c r="I52" s="37"/>
      <c r="J52" s="38"/>
    </row>
    <row r="53" ht="57.6">
      <c r="A53" s="29" t="s">
        <v>38</v>
      </c>
      <c r="B53" s="36"/>
      <c r="C53" s="37"/>
      <c r="D53" s="37"/>
      <c r="E53" s="31" t="s">
        <v>44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76</v>
      </c>
      <c r="D54" s="29" t="s">
        <v>50</v>
      </c>
      <c r="E54" s="31" t="s">
        <v>77</v>
      </c>
      <c r="F54" s="32" t="s">
        <v>78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34</v>
      </c>
      <c r="B55" s="36"/>
      <c r="C55" s="37"/>
      <c r="D55" s="37"/>
      <c r="E55" s="31" t="s">
        <v>79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80</v>
      </c>
      <c r="F56" s="37"/>
      <c r="G56" s="37"/>
      <c r="H56" s="37"/>
      <c r="I56" s="37"/>
      <c r="J56" s="38"/>
    </row>
    <row r="57" ht="100.8">
      <c r="A57" s="29" t="s">
        <v>38</v>
      </c>
      <c r="B57" s="36"/>
      <c r="C57" s="37"/>
      <c r="D57" s="37"/>
      <c r="E57" s="31" t="s">
        <v>81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82</v>
      </c>
      <c r="D58" s="29" t="s">
        <v>31</v>
      </c>
      <c r="E58" s="31" t="s">
        <v>83</v>
      </c>
      <c r="F58" s="32" t="s">
        <v>33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30.4">
      <c r="A59" s="29" t="s">
        <v>34</v>
      </c>
      <c r="B59" s="36"/>
      <c r="C59" s="37"/>
      <c r="D59" s="37"/>
      <c r="E59" s="31" t="s">
        <v>84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43</v>
      </c>
      <c r="F60" s="37"/>
      <c r="G60" s="37"/>
      <c r="H60" s="37"/>
      <c r="I60" s="37"/>
      <c r="J60" s="38"/>
    </row>
    <row r="61" ht="28.8">
      <c r="A61" s="29" t="s">
        <v>38</v>
      </c>
      <c r="B61" s="40"/>
      <c r="C61" s="41"/>
      <c r="D61" s="41"/>
      <c r="E61" s="31" t="s">
        <v>85</v>
      </c>
      <c r="F61" s="41"/>
      <c r="G61" s="41"/>
      <c r="H61" s="41"/>
      <c r="I61" s="41"/>
      <c r="J6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366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366</v>
      </c>
      <c r="D6" s="13"/>
      <c r="E6" s="14" t="s">
        <v>367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101.51000000000001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368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108.038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369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10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370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3.2639999999999998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371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50.755000000000003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372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50.755000000000003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372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104.774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373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81.436999999999998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374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24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375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12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376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0.40799999999999997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250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377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9.593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378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24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349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379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186</v>
      </c>
      <c r="D68" s="29" t="s">
        <v>31</v>
      </c>
      <c r="E68" s="31" t="s">
        <v>187</v>
      </c>
      <c r="F68" s="32" t="s">
        <v>78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380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80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21.024000000000001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43.2">
      <c r="A74" s="29" t="s">
        <v>36</v>
      </c>
      <c r="B74" s="36"/>
      <c r="C74" s="37"/>
      <c r="D74" s="37"/>
      <c r="E74" s="39" t="s">
        <v>381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198</v>
      </c>
      <c r="D76" s="29" t="s">
        <v>31</v>
      </c>
      <c r="E76" s="31" t="s">
        <v>199</v>
      </c>
      <c r="F76" s="32" t="s">
        <v>155</v>
      </c>
      <c r="G76" s="33">
        <v>24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375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80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24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375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382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382</v>
      </c>
      <c r="D6" s="13"/>
      <c r="E6" s="14" t="s">
        <v>383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81.084000000000003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384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87.067999999999998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385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10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370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2.992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386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40.542000000000002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387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40.542000000000002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387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84.075999999999993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388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62.682000000000002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389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22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390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11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391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0.20399999999999999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250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392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4.7960000000000003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393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22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349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394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186</v>
      </c>
      <c r="D68" s="29" t="s">
        <v>31</v>
      </c>
      <c r="E68" s="31" t="s">
        <v>187</v>
      </c>
      <c r="F68" s="32" t="s">
        <v>78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395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43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19.271999999999998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43.2">
      <c r="A74" s="29" t="s">
        <v>36</v>
      </c>
      <c r="B74" s="36"/>
      <c r="C74" s="37"/>
      <c r="D74" s="37"/>
      <c r="E74" s="39" t="s">
        <v>396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198</v>
      </c>
      <c r="D76" s="29" t="s">
        <v>31</v>
      </c>
      <c r="E76" s="31" t="s">
        <v>199</v>
      </c>
      <c r="F76" s="32" t="s">
        <v>155</v>
      </c>
      <c r="G76" s="33">
        <v>22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397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43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22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390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398</v>
      </c>
      <c r="I3" s="16">
        <f>SUMIFS(I10:I70,A10:A70,"SD")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398</v>
      </c>
      <c r="D6" s="13"/>
      <c r="E6" s="14" t="s">
        <v>399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130.982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400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141.47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401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5.2439999999999998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402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65.491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403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65.491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403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136.226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404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98.468000000000004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405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24.847999999999999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406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11.717000000000001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57.6">
      <c r="A47" s="29" t="s">
        <v>36</v>
      </c>
      <c r="B47" s="36"/>
      <c r="C47" s="37"/>
      <c r="D47" s="37"/>
      <c r="E47" s="39" t="s">
        <v>407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172</v>
      </c>
      <c r="D49" s="26"/>
      <c r="E49" s="23" t="s">
        <v>173</v>
      </c>
      <c r="F49" s="26"/>
      <c r="G49" s="26"/>
      <c r="H49" s="26"/>
      <c r="I49" s="27">
        <f>SUMIFS(I50:I53,A50:A53,"P")</f>
        <v>0</v>
      </c>
      <c r="J49" s="28"/>
    </row>
    <row r="50" ht="28.8">
      <c r="A50" s="29" t="s">
        <v>29</v>
      </c>
      <c r="B50" s="29">
        <v>10</v>
      </c>
      <c r="C50" s="30" t="s">
        <v>174</v>
      </c>
      <c r="D50" s="29" t="s">
        <v>31</v>
      </c>
      <c r="E50" s="31" t="s">
        <v>175</v>
      </c>
      <c r="F50" s="32" t="s">
        <v>161</v>
      </c>
      <c r="G50" s="33">
        <v>4.7960000000000003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176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393</v>
      </c>
      <c r="F52" s="37"/>
      <c r="G52" s="37"/>
      <c r="H52" s="37"/>
      <c r="I52" s="37"/>
      <c r="J52" s="38"/>
    </row>
    <row r="53" ht="259.2">
      <c r="A53" s="29" t="s">
        <v>38</v>
      </c>
      <c r="B53" s="36"/>
      <c r="C53" s="37"/>
      <c r="D53" s="37"/>
      <c r="E53" s="31" t="s">
        <v>178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179</v>
      </c>
      <c r="D54" s="26"/>
      <c r="E54" s="23" t="s">
        <v>180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29</v>
      </c>
      <c r="B55" s="29">
        <v>11</v>
      </c>
      <c r="C55" s="30" t="s">
        <v>254</v>
      </c>
      <c r="D55" s="29" t="s">
        <v>31</v>
      </c>
      <c r="E55" s="31" t="s">
        <v>255</v>
      </c>
      <c r="F55" s="32" t="s">
        <v>155</v>
      </c>
      <c r="G55" s="33">
        <v>43.700000000000003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256</v>
      </c>
      <c r="F56" s="37"/>
      <c r="G56" s="37"/>
      <c r="H56" s="37"/>
      <c r="I56" s="37"/>
      <c r="J56" s="38"/>
    </row>
    <row r="57" ht="28.8">
      <c r="A57" s="29" t="s">
        <v>36</v>
      </c>
      <c r="B57" s="36"/>
      <c r="C57" s="37"/>
      <c r="D57" s="37"/>
      <c r="E57" s="39" t="s">
        <v>408</v>
      </c>
      <c r="F57" s="37"/>
      <c r="G57" s="37"/>
      <c r="H57" s="37"/>
      <c r="I57" s="37"/>
      <c r="J57" s="38"/>
    </row>
    <row r="58" ht="316.8">
      <c r="A58" s="29" t="s">
        <v>38</v>
      </c>
      <c r="B58" s="36"/>
      <c r="C58" s="37"/>
      <c r="D58" s="37"/>
      <c r="E58" s="31" t="s">
        <v>185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409</v>
      </c>
      <c r="D59" s="29" t="s">
        <v>31</v>
      </c>
      <c r="E59" s="31" t="s">
        <v>410</v>
      </c>
      <c r="F59" s="32" t="s">
        <v>78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34</v>
      </c>
      <c r="B60" s="36"/>
      <c r="C60" s="37"/>
      <c r="D60" s="37"/>
      <c r="E60" s="31" t="s">
        <v>411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43</v>
      </c>
      <c r="F61" s="37"/>
      <c r="G61" s="37"/>
      <c r="H61" s="37"/>
      <c r="I61" s="37"/>
      <c r="J61" s="38"/>
    </row>
    <row r="62" ht="316.8">
      <c r="A62" s="29" t="s">
        <v>38</v>
      </c>
      <c r="B62" s="36"/>
      <c r="C62" s="37"/>
      <c r="D62" s="37"/>
      <c r="E62" s="31" t="s">
        <v>190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203</v>
      </c>
      <c r="D63" s="29" t="s">
        <v>31</v>
      </c>
      <c r="E63" s="31" t="s">
        <v>204</v>
      </c>
      <c r="F63" s="32" t="s">
        <v>78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336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43</v>
      </c>
      <c r="F65" s="37"/>
      <c r="G65" s="37"/>
      <c r="H65" s="37"/>
      <c r="I65" s="37"/>
      <c r="J65" s="38"/>
    </row>
    <row r="66" ht="129.6">
      <c r="A66" s="29" t="s">
        <v>38</v>
      </c>
      <c r="B66" s="36"/>
      <c r="C66" s="37"/>
      <c r="D66" s="37"/>
      <c r="E66" s="31" t="s">
        <v>202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206</v>
      </c>
      <c r="D67" s="29" t="s">
        <v>31</v>
      </c>
      <c r="E67" s="31" t="s">
        <v>207</v>
      </c>
      <c r="F67" s="32" t="s">
        <v>155</v>
      </c>
      <c r="G67" s="33">
        <v>43.700000000000003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208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412</v>
      </c>
      <c r="F69" s="37"/>
      <c r="G69" s="37"/>
      <c r="H69" s="37"/>
      <c r="I69" s="37"/>
      <c r="J69" s="38"/>
    </row>
    <row r="70" ht="28.8">
      <c r="A70" s="29" t="s">
        <v>38</v>
      </c>
      <c r="B70" s="40"/>
      <c r="C70" s="41"/>
      <c r="D70" s="41"/>
      <c r="E70" s="31" t="s">
        <v>209</v>
      </c>
      <c r="F70" s="41"/>
      <c r="G70" s="41"/>
      <c r="H70" s="41"/>
      <c r="I70" s="41"/>
      <c r="J70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413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413</v>
      </c>
      <c r="D6" s="13"/>
      <c r="E6" s="14" t="s">
        <v>414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269.048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415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288.904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416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80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417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9.9280000000000008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418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134.524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419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134.524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419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278.976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420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207.99199999999999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421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73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422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36.5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423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0.40799999999999997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424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377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9.593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378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73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349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425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186</v>
      </c>
      <c r="D68" s="29" t="s">
        <v>31</v>
      </c>
      <c r="E68" s="31" t="s">
        <v>187</v>
      </c>
      <c r="F68" s="32" t="s">
        <v>78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426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80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63.948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427</v>
      </c>
      <c r="F73" s="37"/>
      <c r="G73" s="37"/>
      <c r="H73" s="37"/>
      <c r="I73" s="37"/>
      <c r="J73" s="38"/>
    </row>
    <row r="74" ht="43.2">
      <c r="A74" s="29" t="s">
        <v>36</v>
      </c>
      <c r="B74" s="36"/>
      <c r="C74" s="37"/>
      <c r="D74" s="37"/>
      <c r="E74" s="39" t="s">
        <v>428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198</v>
      </c>
      <c r="D76" s="29" t="s">
        <v>31</v>
      </c>
      <c r="E76" s="31" t="s">
        <v>199</v>
      </c>
      <c r="F76" s="32" t="s">
        <v>155</v>
      </c>
      <c r="G76" s="33">
        <v>73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429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80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73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422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430</v>
      </c>
      <c r="I3" s="16">
        <f>SUMIFS(I10:I57,A10:A57,"SD")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430</v>
      </c>
      <c r="D6" s="13"/>
      <c r="E6" s="14" t="s">
        <v>431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107.30200000000001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432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116.554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433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4.6260000000000003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434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53.651000000000003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435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55.439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436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111.928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437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78.620999999999995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438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21.920000000000002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439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10.177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43.2">
      <c r="A47" s="29" t="s">
        <v>36</v>
      </c>
      <c r="B47" s="36"/>
      <c r="C47" s="37"/>
      <c r="D47" s="37"/>
      <c r="E47" s="39" t="s">
        <v>440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SUMIFS(I50:I57,A50:A57,"P")</f>
        <v>0</v>
      </c>
      <c r="J49" s="28"/>
    </row>
    <row r="50">
      <c r="A50" s="29" t="s">
        <v>29</v>
      </c>
      <c r="B50" s="29">
        <v>10</v>
      </c>
      <c r="C50" s="30" t="s">
        <v>254</v>
      </c>
      <c r="D50" s="29" t="s">
        <v>31</v>
      </c>
      <c r="E50" s="31" t="s">
        <v>255</v>
      </c>
      <c r="F50" s="32" t="s">
        <v>155</v>
      </c>
      <c r="G50" s="33">
        <v>38.549999999999997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256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441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206</v>
      </c>
      <c r="D54" s="29" t="s">
        <v>31</v>
      </c>
      <c r="E54" s="31" t="s">
        <v>207</v>
      </c>
      <c r="F54" s="32" t="s">
        <v>155</v>
      </c>
      <c r="G54" s="33">
        <v>38.549999999999997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208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442</v>
      </c>
      <c r="F56" s="37"/>
      <c r="G56" s="37"/>
      <c r="H56" s="37"/>
      <c r="I56" s="37"/>
      <c r="J56" s="38"/>
    </row>
    <row r="57" ht="28.8">
      <c r="A57" s="29" t="s">
        <v>38</v>
      </c>
      <c r="B57" s="40"/>
      <c r="C57" s="41"/>
      <c r="D57" s="41"/>
      <c r="E57" s="31" t="s">
        <v>209</v>
      </c>
      <c r="F57" s="41"/>
      <c r="G57" s="41"/>
      <c r="H57" s="41"/>
      <c r="I57" s="41"/>
      <c r="J5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443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443</v>
      </c>
      <c r="D6" s="13"/>
      <c r="E6" s="14" t="s">
        <v>444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1396.1679999999999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445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1526.99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446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200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447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65.411000000000001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448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698.08399999999995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449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698.08399999999995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 ht="28.8">
      <c r="A34" s="29" t="s">
        <v>36</v>
      </c>
      <c r="B34" s="36"/>
      <c r="C34" s="37"/>
      <c r="D34" s="37"/>
      <c r="E34" s="39" t="s">
        <v>449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1461.579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450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1230.1890000000001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9" t="s">
        <v>451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439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452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219.5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453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3.129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424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454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67.149000000000001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455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304</v>
      </c>
      <c r="D64" s="29" t="s">
        <v>31</v>
      </c>
      <c r="E64" s="31" t="s">
        <v>305</v>
      </c>
      <c r="F64" s="32" t="s">
        <v>155</v>
      </c>
      <c r="G64" s="33">
        <v>439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349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456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191</v>
      </c>
      <c r="D68" s="29" t="s">
        <v>31</v>
      </c>
      <c r="E68" s="31" t="s">
        <v>192</v>
      </c>
      <c r="F68" s="32" t="s">
        <v>78</v>
      </c>
      <c r="G68" s="33">
        <v>14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457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458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469.291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43.2">
      <c r="A74" s="29" t="s">
        <v>36</v>
      </c>
      <c r="B74" s="36"/>
      <c r="C74" s="37"/>
      <c r="D74" s="37"/>
      <c r="E74" s="39" t="s">
        <v>459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312</v>
      </c>
      <c r="D76" s="29" t="s">
        <v>31</v>
      </c>
      <c r="E76" s="31" t="s">
        <v>313</v>
      </c>
      <c r="F76" s="32" t="s">
        <v>155</v>
      </c>
      <c r="G76" s="33">
        <v>439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460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14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458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439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452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461</v>
      </c>
      <c r="I3" s="16">
        <f>SUMIFS(I10:I61,A10:A61,"SD")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461</v>
      </c>
      <c r="D6" s="13"/>
      <c r="E6" s="14" t="s">
        <v>462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841.02599999999995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463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925.80600000000004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464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42.390000000000001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465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420.51299999999998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466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420.51299999999998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466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883.41600000000005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467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578.20799999999997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468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200.858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469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50.868000000000002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470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SUMIFS(I50:I61,A50:A61,"P")</f>
        <v>0</v>
      </c>
      <c r="J49" s="28"/>
    </row>
    <row r="50">
      <c r="A50" s="29" t="s">
        <v>29</v>
      </c>
      <c r="B50" s="29">
        <v>10</v>
      </c>
      <c r="C50" s="30" t="s">
        <v>254</v>
      </c>
      <c r="D50" s="29" t="s">
        <v>31</v>
      </c>
      <c r="E50" s="31" t="s">
        <v>255</v>
      </c>
      <c r="F50" s="32" t="s">
        <v>155</v>
      </c>
      <c r="G50" s="33">
        <v>353.25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471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472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473</v>
      </c>
      <c r="D54" s="29" t="s">
        <v>31</v>
      </c>
      <c r="E54" s="31" t="s">
        <v>474</v>
      </c>
      <c r="F54" s="32" t="s">
        <v>78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34</v>
      </c>
      <c r="B55" s="36"/>
      <c r="C55" s="37"/>
      <c r="D55" s="37"/>
      <c r="E55" s="31" t="s">
        <v>475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43</v>
      </c>
      <c r="F56" s="37"/>
      <c r="G56" s="37"/>
      <c r="H56" s="37"/>
      <c r="I56" s="37"/>
      <c r="J56" s="38"/>
    </row>
    <row r="57" ht="129.6">
      <c r="A57" s="29" t="s">
        <v>38</v>
      </c>
      <c r="B57" s="36"/>
      <c r="C57" s="37"/>
      <c r="D57" s="37"/>
      <c r="E57" s="31" t="s">
        <v>476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206</v>
      </c>
      <c r="D58" s="29" t="s">
        <v>31</v>
      </c>
      <c r="E58" s="31" t="s">
        <v>207</v>
      </c>
      <c r="F58" s="32" t="s">
        <v>155</v>
      </c>
      <c r="G58" s="33">
        <v>353.25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208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477</v>
      </c>
      <c r="F60" s="37"/>
      <c r="G60" s="37"/>
      <c r="H60" s="37"/>
      <c r="I60" s="37"/>
      <c r="J60" s="38"/>
    </row>
    <row r="61" ht="28.8">
      <c r="A61" s="29" t="s">
        <v>38</v>
      </c>
      <c r="B61" s="40"/>
      <c r="C61" s="41"/>
      <c r="D61" s="41"/>
      <c r="E61" s="31" t="s">
        <v>209</v>
      </c>
      <c r="F61" s="41"/>
      <c r="G61" s="41"/>
      <c r="H61" s="41"/>
      <c r="I61" s="41"/>
      <c r="J61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478</v>
      </c>
      <c r="I3" s="16">
        <f>SUMIFS(I10:I186,A10:A186,"SD")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478</v>
      </c>
      <c r="D6" s="13"/>
      <c r="E6" s="14" t="s">
        <v>481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1138.104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482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331.86399999999998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483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230</v>
      </c>
      <c r="D19" s="29" t="s">
        <v>231</v>
      </c>
      <c r="E19" s="31" t="s">
        <v>232</v>
      </c>
      <c r="F19" s="32" t="s">
        <v>93</v>
      </c>
      <c r="G19" s="33">
        <v>0.44800000000000001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233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9" t="s">
        <v>484</v>
      </c>
      <c r="F21" s="37"/>
      <c r="G21" s="37"/>
      <c r="H21" s="37"/>
      <c r="I21" s="37"/>
      <c r="J21" s="38"/>
    </row>
    <row r="22" ht="158.4">
      <c r="A22" s="29" t="s">
        <v>38</v>
      </c>
      <c r="B22" s="36"/>
      <c r="C22" s="37"/>
      <c r="D22" s="37"/>
      <c r="E22" s="31" t="s">
        <v>96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485</v>
      </c>
      <c r="D23" s="29" t="s">
        <v>31</v>
      </c>
      <c r="E23" s="31" t="s">
        <v>486</v>
      </c>
      <c r="F23" s="32" t="s">
        <v>93</v>
      </c>
      <c r="G23" s="33">
        <v>3.6840000000000002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487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488</v>
      </c>
      <c r="F25" s="37"/>
      <c r="G25" s="37"/>
      <c r="H25" s="37"/>
      <c r="I25" s="37"/>
      <c r="J25" s="38"/>
    </row>
    <row r="26" ht="158.4">
      <c r="A26" s="29" t="s">
        <v>38</v>
      </c>
      <c r="B26" s="36"/>
      <c r="C26" s="37"/>
      <c r="D26" s="37"/>
      <c r="E26" s="31" t="s">
        <v>96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104</v>
      </c>
      <c r="D27" s="26"/>
      <c r="E27" s="23" t="s">
        <v>105</v>
      </c>
      <c r="F27" s="26"/>
      <c r="G27" s="26"/>
      <c r="H27" s="26"/>
      <c r="I27" s="27">
        <f>SUMIFS(I28:I75,A28:A75,"P")</f>
        <v>0</v>
      </c>
      <c r="J27" s="28"/>
    </row>
    <row r="28">
      <c r="A28" s="29" t="s">
        <v>29</v>
      </c>
      <c r="B28" s="29">
        <v>5</v>
      </c>
      <c r="C28" s="30" t="s">
        <v>235</v>
      </c>
      <c r="D28" s="29" t="s">
        <v>31</v>
      </c>
      <c r="E28" s="31" t="s">
        <v>236</v>
      </c>
      <c r="F28" s="32" t="s">
        <v>108</v>
      </c>
      <c r="G28" s="33">
        <v>3.3069999999999999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489</v>
      </c>
      <c r="F29" s="37"/>
      <c r="G29" s="37"/>
      <c r="H29" s="37"/>
      <c r="I29" s="37"/>
      <c r="J29" s="38"/>
    </row>
    <row r="30" ht="129.6">
      <c r="A30" s="29" t="s">
        <v>36</v>
      </c>
      <c r="B30" s="36"/>
      <c r="C30" s="37"/>
      <c r="D30" s="37"/>
      <c r="E30" s="39" t="s">
        <v>490</v>
      </c>
      <c r="F30" s="37"/>
      <c r="G30" s="37"/>
      <c r="H30" s="37"/>
      <c r="I30" s="37"/>
      <c r="J30" s="38"/>
    </row>
    <row r="31" ht="129.6">
      <c r="A31" s="29" t="s">
        <v>38</v>
      </c>
      <c r="B31" s="36"/>
      <c r="C31" s="37"/>
      <c r="D31" s="37"/>
      <c r="E31" s="31" t="s">
        <v>239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491</v>
      </c>
      <c r="D32" s="29" t="s">
        <v>31</v>
      </c>
      <c r="E32" s="31" t="s">
        <v>492</v>
      </c>
      <c r="F32" s="32" t="s">
        <v>108</v>
      </c>
      <c r="G32" s="33">
        <v>1.417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57.6">
      <c r="A33" s="29" t="s">
        <v>34</v>
      </c>
      <c r="B33" s="36"/>
      <c r="C33" s="37"/>
      <c r="D33" s="37"/>
      <c r="E33" s="31" t="s">
        <v>493</v>
      </c>
      <c r="F33" s="37"/>
      <c r="G33" s="37"/>
      <c r="H33" s="37"/>
      <c r="I33" s="37"/>
      <c r="J33" s="38"/>
    </row>
    <row r="34" ht="129.6">
      <c r="A34" s="29" t="s">
        <v>36</v>
      </c>
      <c r="B34" s="36"/>
      <c r="C34" s="37"/>
      <c r="D34" s="37"/>
      <c r="E34" s="39" t="s">
        <v>494</v>
      </c>
      <c r="F34" s="37"/>
      <c r="G34" s="37"/>
      <c r="H34" s="37"/>
      <c r="I34" s="37"/>
      <c r="J34" s="38"/>
    </row>
    <row r="35" ht="72">
      <c r="A35" s="29" t="s">
        <v>38</v>
      </c>
      <c r="B35" s="36"/>
      <c r="C35" s="37"/>
      <c r="D35" s="37"/>
      <c r="E35" s="31" t="s">
        <v>115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7</v>
      </c>
      <c r="C36" s="30" t="s">
        <v>106</v>
      </c>
      <c r="D36" s="29" t="s">
        <v>31</v>
      </c>
      <c r="E36" s="31" t="s">
        <v>107</v>
      </c>
      <c r="F36" s="32" t="s">
        <v>108</v>
      </c>
      <c r="G36" s="33">
        <v>50.834000000000003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3.2">
      <c r="A37" s="29" t="s">
        <v>34</v>
      </c>
      <c r="B37" s="36"/>
      <c r="C37" s="37"/>
      <c r="D37" s="37"/>
      <c r="E37" s="31" t="s">
        <v>495</v>
      </c>
      <c r="F37" s="37"/>
      <c r="G37" s="37"/>
      <c r="H37" s="37"/>
      <c r="I37" s="37"/>
      <c r="J37" s="38"/>
    </row>
    <row r="38" ht="244.8">
      <c r="A38" s="29" t="s">
        <v>36</v>
      </c>
      <c r="B38" s="36"/>
      <c r="C38" s="37"/>
      <c r="D38" s="37"/>
      <c r="E38" s="39" t="s">
        <v>496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111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112</v>
      </c>
      <c r="D40" s="29" t="s">
        <v>31</v>
      </c>
      <c r="E40" s="31" t="s">
        <v>113</v>
      </c>
      <c r="F40" s="32" t="s">
        <v>108</v>
      </c>
      <c r="G40" s="33">
        <v>50.834000000000003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3.2">
      <c r="A41" s="29" t="s">
        <v>34</v>
      </c>
      <c r="B41" s="36"/>
      <c r="C41" s="37"/>
      <c r="D41" s="37"/>
      <c r="E41" s="31" t="s">
        <v>261</v>
      </c>
      <c r="F41" s="37"/>
      <c r="G41" s="37"/>
      <c r="H41" s="37"/>
      <c r="I41" s="37"/>
      <c r="J41" s="38"/>
    </row>
    <row r="42" ht="244.8">
      <c r="A42" s="29" t="s">
        <v>36</v>
      </c>
      <c r="B42" s="36"/>
      <c r="C42" s="37"/>
      <c r="D42" s="37"/>
      <c r="E42" s="39" t="s">
        <v>496</v>
      </c>
      <c r="F42" s="37"/>
      <c r="G42" s="37"/>
      <c r="H42" s="37"/>
      <c r="I42" s="37"/>
      <c r="J42" s="38"/>
    </row>
    <row r="43" ht="72">
      <c r="A43" s="29" t="s">
        <v>38</v>
      </c>
      <c r="B43" s="36"/>
      <c r="C43" s="37"/>
      <c r="D43" s="37"/>
      <c r="E43" s="31" t="s">
        <v>115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116</v>
      </c>
      <c r="D44" s="29" t="s">
        <v>31</v>
      </c>
      <c r="E44" s="31" t="s">
        <v>117</v>
      </c>
      <c r="F44" s="32" t="s">
        <v>108</v>
      </c>
      <c r="G44" s="33">
        <v>33.412999999999997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34</v>
      </c>
      <c r="B45" s="36"/>
      <c r="C45" s="37"/>
      <c r="D45" s="37"/>
      <c r="E45" s="31" t="s">
        <v>497</v>
      </c>
      <c r="F45" s="37"/>
      <c r="G45" s="37"/>
      <c r="H45" s="37"/>
      <c r="I45" s="37"/>
      <c r="J45" s="38"/>
    </row>
    <row r="46" ht="115.2">
      <c r="A46" s="29" t="s">
        <v>36</v>
      </c>
      <c r="B46" s="36"/>
      <c r="C46" s="37"/>
      <c r="D46" s="37"/>
      <c r="E46" s="39" t="s">
        <v>498</v>
      </c>
      <c r="F46" s="37"/>
      <c r="G46" s="37"/>
      <c r="H46" s="37"/>
      <c r="I46" s="37"/>
      <c r="J46" s="38"/>
    </row>
    <row r="47" ht="72">
      <c r="A47" s="29" t="s">
        <v>38</v>
      </c>
      <c r="B47" s="36"/>
      <c r="C47" s="37"/>
      <c r="D47" s="37"/>
      <c r="E47" s="31" t="s">
        <v>115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499</v>
      </c>
      <c r="D48" s="29" t="s">
        <v>31</v>
      </c>
      <c r="E48" s="31" t="s">
        <v>500</v>
      </c>
      <c r="F48" s="32" t="s">
        <v>108</v>
      </c>
      <c r="G48" s="33">
        <v>26.73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3.2">
      <c r="A49" s="29" t="s">
        <v>34</v>
      </c>
      <c r="B49" s="36"/>
      <c r="C49" s="37"/>
      <c r="D49" s="37"/>
      <c r="E49" s="31" t="s">
        <v>501</v>
      </c>
      <c r="F49" s="37"/>
      <c r="G49" s="37"/>
      <c r="H49" s="37"/>
      <c r="I49" s="37"/>
      <c r="J49" s="38"/>
    </row>
    <row r="50" ht="129.6">
      <c r="A50" s="29" t="s">
        <v>36</v>
      </c>
      <c r="B50" s="36"/>
      <c r="C50" s="37"/>
      <c r="D50" s="37"/>
      <c r="E50" s="39" t="s">
        <v>502</v>
      </c>
      <c r="F50" s="37"/>
      <c r="G50" s="37"/>
      <c r="H50" s="37"/>
      <c r="I50" s="37"/>
      <c r="J50" s="38"/>
    </row>
    <row r="51" ht="115.2">
      <c r="A51" s="29" t="s">
        <v>38</v>
      </c>
      <c r="B51" s="36"/>
      <c r="C51" s="37"/>
      <c r="D51" s="37"/>
      <c r="E51" s="31" t="s">
        <v>111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129</v>
      </c>
      <c r="D52" s="29" t="s">
        <v>31</v>
      </c>
      <c r="E52" s="31" t="s">
        <v>130</v>
      </c>
      <c r="F52" s="32" t="s">
        <v>108</v>
      </c>
      <c r="G52" s="33">
        <v>36.378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3.2">
      <c r="A53" s="29" t="s">
        <v>34</v>
      </c>
      <c r="B53" s="36"/>
      <c r="C53" s="37"/>
      <c r="D53" s="37"/>
      <c r="E53" s="31" t="s">
        <v>131</v>
      </c>
      <c r="F53" s="37"/>
      <c r="G53" s="37"/>
      <c r="H53" s="37"/>
      <c r="I53" s="37"/>
      <c r="J53" s="38"/>
    </row>
    <row r="54" ht="129.6">
      <c r="A54" s="29" t="s">
        <v>36</v>
      </c>
      <c r="B54" s="36"/>
      <c r="C54" s="37"/>
      <c r="D54" s="37"/>
      <c r="E54" s="39" t="s">
        <v>503</v>
      </c>
      <c r="F54" s="37"/>
      <c r="G54" s="37"/>
      <c r="H54" s="37"/>
      <c r="I54" s="37"/>
      <c r="J54" s="38"/>
    </row>
    <row r="55" ht="409.5">
      <c r="A55" s="29" t="s">
        <v>38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134</v>
      </c>
      <c r="D56" s="29" t="s">
        <v>31</v>
      </c>
      <c r="E56" s="31" t="s">
        <v>135</v>
      </c>
      <c r="F56" s="32" t="s">
        <v>108</v>
      </c>
      <c r="G56" s="33">
        <v>518.21799999999996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72">
      <c r="A57" s="29" t="s">
        <v>34</v>
      </c>
      <c r="B57" s="36"/>
      <c r="C57" s="37"/>
      <c r="D57" s="37"/>
      <c r="E57" s="31" t="s">
        <v>504</v>
      </c>
      <c r="F57" s="37"/>
      <c r="G57" s="37"/>
      <c r="H57" s="37"/>
      <c r="I57" s="37"/>
      <c r="J57" s="38"/>
    </row>
    <row r="58" ht="216">
      <c r="A58" s="29" t="s">
        <v>36</v>
      </c>
      <c r="B58" s="36"/>
      <c r="C58" s="37"/>
      <c r="D58" s="37"/>
      <c r="E58" s="39" t="s">
        <v>505</v>
      </c>
      <c r="F58" s="37"/>
      <c r="G58" s="37"/>
      <c r="H58" s="37"/>
      <c r="I58" s="37"/>
      <c r="J58" s="38"/>
    </row>
    <row r="59" ht="374.4">
      <c r="A59" s="29" t="s">
        <v>38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139</v>
      </c>
      <c r="D60" s="29" t="s">
        <v>31</v>
      </c>
      <c r="E60" s="31" t="s">
        <v>140</v>
      </c>
      <c r="F60" s="32" t="s">
        <v>108</v>
      </c>
      <c r="G60" s="33">
        <v>129.554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34</v>
      </c>
      <c r="B61" s="36"/>
      <c r="C61" s="37"/>
      <c r="D61" s="37"/>
      <c r="E61" s="31" t="s">
        <v>506</v>
      </c>
      <c r="F61" s="37"/>
      <c r="G61" s="37"/>
      <c r="H61" s="37"/>
      <c r="I61" s="37"/>
      <c r="J61" s="38"/>
    </row>
    <row r="62" ht="216">
      <c r="A62" s="29" t="s">
        <v>36</v>
      </c>
      <c r="B62" s="36"/>
      <c r="C62" s="37"/>
      <c r="D62" s="37"/>
      <c r="E62" s="39" t="s">
        <v>507</v>
      </c>
      <c r="F62" s="37"/>
      <c r="G62" s="37"/>
      <c r="H62" s="37"/>
      <c r="I62" s="37"/>
      <c r="J62" s="38"/>
    </row>
    <row r="63" ht="409.5">
      <c r="A63" s="29" t="s">
        <v>38</v>
      </c>
      <c r="B63" s="36"/>
      <c r="C63" s="37"/>
      <c r="D63" s="37"/>
      <c r="E63" s="31" t="s">
        <v>508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142</v>
      </c>
      <c r="D64" s="29" t="s">
        <v>31</v>
      </c>
      <c r="E64" s="31" t="s">
        <v>143</v>
      </c>
      <c r="F64" s="32" t="s">
        <v>108</v>
      </c>
      <c r="G64" s="33">
        <v>684.14999999999998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509</v>
      </c>
      <c r="F66" s="37"/>
      <c r="G66" s="37"/>
      <c r="H66" s="37"/>
      <c r="I66" s="37"/>
      <c r="J66" s="38"/>
    </row>
    <row r="67" ht="216">
      <c r="A67" s="29" t="s">
        <v>38</v>
      </c>
      <c r="B67" s="36"/>
      <c r="C67" s="37"/>
      <c r="D67" s="37"/>
      <c r="E67" s="31" t="s">
        <v>145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146</v>
      </c>
      <c r="D68" s="29" t="s">
        <v>31</v>
      </c>
      <c r="E68" s="31" t="s">
        <v>147</v>
      </c>
      <c r="F68" s="32" t="s">
        <v>108</v>
      </c>
      <c r="G68" s="33">
        <v>575.529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 ht="187.2">
      <c r="A70" s="29" t="s">
        <v>36</v>
      </c>
      <c r="B70" s="36"/>
      <c r="C70" s="37"/>
      <c r="D70" s="37"/>
      <c r="E70" s="39" t="s">
        <v>510</v>
      </c>
      <c r="F70" s="37"/>
      <c r="G70" s="37"/>
      <c r="H70" s="37"/>
      <c r="I70" s="37"/>
      <c r="J70" s="38"/>
    </row>
    <row r="71" ht="273.6">
      <c r="A71" s="29" t="s">
        <v>38</v>
      </c>
      <c r="B71" s="36"/>
      <c r="C71" s="37"/>
      <c r="D71" s="37"/>
      <c r="E71" s="31" t="s">
        <v>150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248</v>
      </c>
      <c r="D72" s="29" t="s">
        <v>31</v>
      </c>
      <c r="E72" s="31" t="s">
        <v>249</v>
      </c>
      <c r="F72" s="32" t="s">
        <v>108</v>
      </c>
      <c r="G72" s="33">
        <v>154.999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511</v>
      </c>
      <c r="F73" s="37"/>
      <c r="G73" s="37"/>
      <c r="H73" s="37"/>
      <c r="I73" s="37"/>
      <c r="J73" s="38"/>
    </row>
    <row r="74" ht="158.4">
      <c r="A74" s="29" t="s">
        <v>36</v>
      </c>
      <c r="B74" s="36"/>
      <c r="C74" s="37"/>
      <c r="D74" s="37"/>
      <c r="E74" s="39" t="s">
        <v>512</v>
      </c>
      <c r="F74" s="37"/>
      <c r="G74" s="37"/>
      <c r="H74" s="37"/>
      <c r="I74" s="37"/>
      <c r="J74" s="38"/>
    </row>
    <row r="75" ht="360">
      <c r="A75" s="29" t="s">
        <v>38</v>
      </c>
      <c r="B75" s="36"/>
      <c r="C75" s="37"/>
      <c r="D75" s="37"/>
      <c r="E75" s="31" t="s">
        <v>252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165</v>
      </c>
      <c r="D76" s="26"/>
      <c r="E76" s="23" t="s">
        <v>166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29</v>
      </c>
      <c r="B77" s="29">
        <v>17</v>
      </c>
      <c r="C77" s="30" t="s">
        <v>513</v>
      </c>
      <c r="D77" s="29" t="s">
        <v>31</v>
      </c>
      <c r="E77" s="31" t="s">
        <v>514</v>
      </c>
      <c r="F77" s="32" t="s">
        <v>108</v>
      </c>
      <c r="G77" s="33">
        <v>13.6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34</v>
      </c>
      <c r="B78" s="36"/>
      <c r="C78" s="37"/>
      <c r="D78" s="37"/>
      <c r="E78" s="31" t="s">
        <v>515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9" t="s">
        <v>516</v>
      </c>
      <c r="F79" s="37"/>
      <c r="G79" s="37"/>
      <c r="H79" s="37"/>
      <c r="I79" s="37"/>
      <c r="J79" s="38"/>
    </row>
    <row r="80" ht="409.5">
      <c r="A80" s="29" t="s">
        <v>38</v>
      </c>
      <c r="B80" s="36"/>
      <c r="C80" s="37"/>
      <c r="D80" s="37"/>
      <c r="E80" s="31" t="s">
        <v>517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167</v>
      </c>
      <c r="D81" s="29" t="s">
        <v>31</v>
      </c>
      <c r="E81" s="31" t="s">
        <v>168</v>
      </c>
      <c r="F81" s="32" t="s">
        <v>108</v>
      </c>
      <c r="G81" s="33">
        <v>36.378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169</v>
      </c>
      <c r="F82" s="37"/>
      <c r="G82" s="37"/>
      <c r="H82" s="37"/>
      <c r="I82" s="37"/>
      <c r="J82" s="38"/>
    </row>
    <row r="83" ht="115.2">
      <c r="A83" s="29" t="s">
        <v>36</v>
      </c>
      <c r="B83" s="36"/>
      <c r="C83" s="37"/>
      <c r="D83" s="37"/>
      <c r="E83" s="39" t="s">
        <v>518</v>
      </c>
      <c r="F83" s="37"/>
      <c r="G83" s="37"/>
      <c r="H83" s="37"/>
      <c r="I83" s="37"/>
      <c r="J83" s="38"/>
    </row>
    <row r="84" ht="57.6">
      <c r="A84" s="29" t="s">
        <v>38</v>
      </c>
      <c r="B84" s="36"/>
      <c r="C84" s="37"/>
      <c r="D84" s="37"/>
      <c r="E84" s="31" t="s">
        <v>171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179</v>
      </c>
      <c r="D85" s="26"/>
      <c r="E85" s="23" t="s">
        <v>180</v>
      </c>
      <c r="F85" s="26"/>
      <c r="G85" s="26"/>
      <c r="H85" s="26"/>
      <c r="I85" s="27">
        <f>SUMIFS(I86:I169,A86:A169,"P")</f>
        <v>0</v>
      </c>
      <c r="J85" s="28"/>
    </row>
    <row r="86">
      <c r="A86" s="29" t="s">
        <v>29</v>
      </c>
      <c r="B86" s="29">
        <v>19</v>
      </c>
      <c r="C86" s="30" t="s">
        <v>519</v>
      </c>
      <c r="D86" s="29" t="s">
        <v>31</v>
      </c>
      <c r="E86" s="31" t="s">
        <v>520</v>
      </c>
      <c r="F86" s="32" t="s">
        <v>155</v>
      </c>
      <c r="G86" s="33">
        <v>30.699999999999999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3.2">
      <c r="A87" s="29" t="s">
        <v>34</v>
      </c>
      <c r="B87" s="36"/>
      <c r="C87" s="37"/>
      <c r="D87" s="37"/>
      <c r="E87" s="31" t="s">
        <v>521</v>
      </c>
      <c r="F87" s="37"/>
      <c r="G87" s="37"/>
      <c r="H87" s="37"/>
      <c r="I87" s="37"/>
      <c r="J87" s="38"/>
    </row>
    <row r="88" ht="72">
      <c r="A88" s="29" t="s">
        <v>36</v>
      </c>
      <c r="B88" s="36"/>
      <c r="C88" s="37"/>
      <c r="D88" s="37"/>
      <c r="E88" s="39" t="s">
        <v>522</v>
      </c>
      <c r="F88" s="37"/>
      <c r="G88" s="37"/>
      <c r="H88" s="37"/>
      <c r="I88" s="37"/>
      <c r="J88" s="38"/>
    </row>
    <row r="89" ht="316.8">
      <c r="A89" s="29" t="s">
        <v>38</v>
      </c>
      <c r="B89" s="36"/>
      <c r="C89" s="37"/>
      <c r="D89" s="37"/>
      <c r="E89" s="31" t="s">
        <v>523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524</v>
      </c>
      <c r="D90" s="29" t="s">
        <v>31</v>
      </c>
      <c r="E90" s="31" t="s">
        <v>525</v>
      </c>
      <c r="F90" s="32" t="s">
        <v>155</v>
      </c>
      <c r="G90" s="33">
        <v>65.900000000000006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34</v>
      </c>
      <c r="B91" s="36"/>
      <c r="C91" s="37"/>
      <c r="D91" s="37"/>
      <c r="E91" s="31" t="s">
        <v>526</v>
      </c>
      <c r="F91" s="37"/>
      <c r="G91" s="37"/>
      <c r="H91" s="37"/>
      <c r="I91" s="37"/>
      <c r="J91" s="38"/>
    </row>
    <row r="92" ht="28.8">
      <c r="A92" s="29" t="s">
        <v>36</v>
      </c>
      <c r="B92" s="36"/>
      <c r="C92" s="37"/>
      <c r="D92" s="37"/>
      <c r="E92" s="39" t="s">
        <v>527</v>
      </c>
      <c r="F92" s="37"/>
      <c r="G92" s="37"/>
      <c r="H92" s="37"/>
      <c r="I92" s="37"/>
      <c r="J92" s="38"/>
    </row>
    <row r="93" ht="316.8">
      <c r="A93" s="29" t="s">
        <v>38</v>
      </c>
      <c r="B93" s="36"/>
      <c r="C93" s="37"/>
      <c r="D93" s="37"/>
      <c r="E93" s="31" t="s">
        <v>523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528</v>
      </c>
      <c r="D94" s="29" t="s">
        <v>31</v>
      </c>
      <c r="E94" s="31" t="s">
        <v>529</v>
      </c>
      <c r="F94" s="32" t="s">
        <v>155</v>
      </c>
      <c r="G94" s="33">
        <v>249.90000000000001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34</v>
      </c>
      <c r="B95" s="36"/>
      <c r="C95" s="37"/>
      <c r="D95" s="37"/>
      <c r="E95" s="31" t="s">
        <v>530</v>
      </c>
      <c r="F95" s="37"/>
      <c r="G95" s="37"/>
      <c r="H95" s="37"/>
      <c r="I95" s="37"/>
      <c r="J95" s="38"/>
    </row>
    <row r="96" ht="72">
      <c r="A96" s="29" t="s">
        <v>36</v>
      </c>
      <c r="B96" s="36"/>
      <c r="C96" s="37"/>
      <c r="D96" s="37"/>
      <c r="E96" s="39" t="s">
        <v>531</v>
      </c>
      <c r="F96" s="37"/>
      <c r="G96" s="37"/>
      <c r="H96" s="37"/>
      <c r="I96" s="37"/>
      <c r="J96" s="38"/>
    </row>
    <row r="97" ht="316.8">
      <c r="A97" s="29" t="s">
        <v>38</v>
      </c>
      <c r="B97" s="36"/>
      <c r="C97" s="37"/>
      <c r="D97" s="37"/>
      <c r="E97" s="31" t="s">
        <v>523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532</v>
      </c>
      <c r="D98" s="29" t="s">
        <v>31</v>
      </c>
      <c r="E98" s="31" t="s">
        <v>533</v>
      </c>
      <c r="F98" s="32" t="s">
        <v>155</v>
      </c>
      <c r="G98" s="33">
        <v>13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34</v>
      </c>
      <c r="B99" s="36"/>
      <c r="C99" s="37"/>
      <c r="D99" s="37"/>
      <c r="E99" s="31" t="s">
        <v>534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39" t="s">
        <v>535</v>
      </c>
      <c r="F100" s="37"/>
      <c r="G100" s="37"/>
      <c r="H100" s="37"/>
      <c r="I100" s="37"/>
      <c r="J100" s="38"/>
    </row>
    <row r="101" ht="302.4">
      <c r="A101" s="29" t="s">
        <v>38</v>
      </c>
      <c r="B101" s="36"/>
      <c r="C101" s="37"/>
      <c r="D101" s="37"/>
      <c r="E101" s="31" t="s">
        <v>536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537</v>
      </c>
      <c r="D102" s="29" t="s">
        <v>31</v>
      </c>
      <c r="E102" s="31" t="s">
        <v>538</v>
      </c>
      <c r="F102" s="32" t="s">
        <v>155</v>
      </c>
      <c r="G102" s="33">
        <v>13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539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39" t="s">
        <v>535</v>
      </c>
      <c r="F104" s="37"/>
      <c r="G104" s="37"/>
      <c r="H104" s="37"/>
      <c r="I104" s="37"/>
      <c r="J104" s="38"/>
    </row>
    <row r="105" ht="72">
      <c r="A105" s="29" t="s">
        <v>38</v>
      </c>
      <c r="B105" s="36"/>
      <c r="C105" s="37"/>
      <c r="D105" s="37"/>
      <c r="E105" s="31" t="s">
        <v>540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541</v>
      </c>
      <c r="D106" s="29" t="s">
        <v>31</v>
      </c>
      <c r="E106" s="31" t="s">
        <v>542</v>
      </c>
      <c r="F106" s="32" t="s">
        <v>78</v>
      </c>
      <c r="G106" s="33">
        <v>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3.2">
      <c r="A107" s="29" t="s">
        <v>34</v>
      </c>
      <c r="B107" s="36"/>
      <c r="C107" s="37"/>
      <c r="D107" s="37"/>
      <c r="E107" s="31" t="s">
        <v>543</v>
      </c>
      <c r="F107" s="37"/>
      <c r="G107" s="37"/>
      <c r="H107" s="37"/>
      <c r="I107" s="37"/>
      <c r="J107" s="38"/>
    </row>
    <row r="108" ht="28.8">
      <c r="A108" s="29" t="s">
        <v>36</v>
      </c>
      <c r="B108" s="36"/>
      <c r="C108" s="37"/>
      <c r="D108" s="37"/>
      <c r="E108" s="39" t="s">
        <v>544</v>
      </c>
      <c r="F108" s="37"/>
      <c r="G108" s="37"/>
      <c r="H108" s="37"/>
      <c r="I108" s="37"/>
      <c r="J108" s="38"/>
    </row>
    <row r="109" ht="86.4">
      <c r="A109" s="29" t="s">
        <v>38</v>
      </c>
      <c r="B109" s="36"/>
      <c r="C109" s="37"/>
      <c r="D109" s="37"/>
      <c r="E109" s="31" t="s">
        <v>545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546</v>
      </c>
      <c r="D110" s="29" t="s">
        <v>31</v>
      </c>
      <c r="E110" s="31" t="s">
        <v>547</v>
      </c>
      <c r="F110" s="32" t="s">
        <v>78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34</v>
      </c>
      <c r="B111" s="36"/>
      <c r="C111" s="37"/>
      <c r="D111" s="37"/>
      <c r="E111" s="31" t="s">
        <v>548</v>
      </c>
      <c r="F111" s="37"/>
      <c r="G111" s="37"/>
      <c r="H111" s="37"/>
      <c r="I111" s="37"/>
      <c r="J111" s="38"/>
    </row>
    <row r="112" ht="28.8">
      <c r="A112" s="29" t="s">
        <v>36</v>
      </c>
      <c r="B112" s="36"/>
      <c r="C112" s="37"/>
      <c r="D112" s="37"/>
      <c r="E112" s="39" t="s">
        <v>549</v>
      </c>
      <c r="F112" s="37"/>
      <c r="G112" s="37"/>
      <c r="H112" s="37"/>
      <c r="I112" s="37"/>
      <c r="J112" s="38"/>
    </row>
    <row r="113" ht="86.4">
      <c r="A113" s="29" t="s">
        <v>38</v>
      </c>
      <c r="B113" s="36"/>
      <c r="C113" s="37"/>
      <c r="D113" s="37"/>
      <c r="E113" s="31" t="s">
        <v>545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550</v>
      </c>
      <c r="D114" s="29" t="s">
        <v>50</v>
      </c>
      <c r="E114" s="31" t="s">
        <v>551</v>
      </c>
      <c r="F114" s="32" t="s">
        <v>78</v>
      </c>
      <c r="G114" s="33">
        <v>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548</v>
      </c>
      <c r="F115" s="37"/>
      <c r="G115" s="37"/>
      <c r="H115" s="37"/>
      <c r="I115" s="37"/>
      <c r="J115" s="38"/>
    </row>
    <row r="116" ht="28.8">
      <c r="A116" s="29" t="s">
        <v>36</v>
      </c>
      <c r="B116" s="36"/>
      <c r="C116" s="37"/>
      <c r="D116" s="37"/>
      <c r="E116" s="39" t="s">
        <v>552</v>
      </c>
      <c r="F116" s="37"/>
      <c r="G116" s="37"/>
      <c r="H116" s="37"/>
      <c r="I116" s="37"/>
      <c r="J116" s="38"/>
    </row>
    <row r="117" ht="28.8">
      <c r="A117" s="29" t="s">
        <v>38</v>
      </c>
      <c r="B117" s="36"/>
      <c r="C117" s="37"/>
      <c r="D117" s="37"/>
      <c r="E117" s="31" t="s">
        <v>553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550</v>
      </c>
      <c r="D118" s="29" t="s">
        <v>53</v>
      </c>
      <c r="E118" s="31" t="s">
        <v>551</v>
      </c>
      <c r="F118" s="32" t="s">
        <v>78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34</v>
      </c>
      <c r="B119" s="36"/>
      <c r="C119" s="37"/>
      <c r="D119" s="37"/>
      <c r="E119" s="31" t="s">
        <v>554</v>
      </c>
      <c r="F119" s="37"/>
      <c r="G119" s="37"/>
      <c r="H119" s="37"/>
      <c r="I119" s="37"/>
      <c r="J119" s="38"/>
    </row>
    <row r="120" ht="28.8">
      <c r="A120" s="29" t="s">
        <v>36</v>
      </c>
      <c r="B120" s="36"/>
      <c r="C120" s="37"/>
      <c r="D120" s="37"/>
      <c r="E120" s="39" t="s">
        <v>555</v>
      </c>
      <c r="F120" s="37"/>
      <c r="G120" s="37"/>
      <c r="H120" s="37"/>
      <c r="I120" s="37"/>
      <c r="J120" s="38"/>
    </row>
    <row r="121" ht="86.4">
      <c r="A121" s="29" t="s">
        <v>38</v>
      </c>
      <c r="B121" s="36"/>
      <c r="C121" s="37"/>
      <c r="D121" s="37"/>
      <c r="E121" s="31" t="s">
        <v>545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556</v>
      </c>
      <c r="D122" s="29" t="s">
        <v>31</v>
      </c>
      <c r="E122" s="31" t="s">
        <v>557</v>
      </c>
      <c r="F122" s="32" t="s">
        <v>78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558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559</v>
      </c>
      <c r="F124" s="37"/>
      <c r="G124" s="37"/>
      <c r="H124" s="37"/>
      <c r="I124" s="37"/>
      <c r="J124" s="38"/>
    </row>
    <row r="125" ht="86.4">
      <c r="A125" s="29" t="s">
        <v>38</v>
      </c>
      <c r="B125" s="36"/>
      <c r="C125" s="37"/>
      <c r="D125" s="37"/>
      <c r="E125" s="31" t="s">
        <v>545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560</v>
      </c>
      <c r="D126" s="29" t="s">
        <v>31</v>
      </c>
      <c r="E126" s="31" t="s">
        <v>561</v>
      </c>
      <c r="F126" s="32" t="s">
        <v>78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57.6">
      <c r="A127" s="29" t="s">
        <v>34</v>
      </c>
      <c r="B127" s="36"/>
      <c r="C127" s="37"/>
      <c r="D127" s="37"/>
      <c r="E127" s="31" t="s">
        <v>562</v>
      </c>
      <c r="F127" s="37"/>
      <c r="G127" s="37"/>
      <c r="H127" s="37"/>
      <c r="I127" s="37"/>
      <c r="J127" s="38"/>
    </row>
    <row r="128" ht="28.8">
      <c r="A128" s="29" t="s">
        <v>36</v>
      </c>
      <c r="B128" s="36"/>
      <c r="C128" s="37"/>
      <c r="D128" s="37"/>
      <c r="E128" s="39" t="s">
        <v>544</v>
      </c>
      <c r="F128" s="37"/>
      <c r="G128" s="37"/>
      <c r="H128" s="37"/>
      <c r="I128" s="37"/>
      <c r="J128" s="38"/>
    </row>
    <row r="129" ht="28.8">
      <c r="A129" s="29" t="s">
        <v>38</v>
      </c>
      <c r="B129" s="36"/>
      <c r="C129" s="37"/>
      <c r="D129" s="37"/>
      <c r="E129" s="31" t="s">
        <v>553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563</v>
      </c>
      <c r="D130" s="29" t="s">
        <v>31</v>
      </c>
      <c r="E130" s="31" t="s">
        <v>564</v>
      </c>
      <c r="F130" s="32" t="s">
        <v>78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3.2">
      <c r="A131" s="29" t="s">
        <v>34</v>
      </c>
      <c r="B131" s="36"/>
      <c r="C131" s="37"/>
      <c r="D131" s="37"/>
      <c r="E131" s="31" t="s">
        <v>565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566</v>
      </c>
      <c r="F132" s="37"/>
      <c r="G132" s="37"/>
      <c r="H132" s="37"/>
      <c r="I132" s="37"/>
      <c r="J132" s="38"/>
    </row>
    <row r="133" ht="409.5">
      <c r="A133" s="29" t="s">
        <v>38</v>
      </c>
      <c r="B133" s="36"/>
      <c r="C133" s="37"/>
      <c r="D133" s="37"/>
      <c r="E133" s="31" t="s">
        <v>567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568</v>
      </c>
      <c r="D134" s="29" t="s">
        <v>31</v>
      </c>
      <c r="E134" s="31" t="s">
        <v>569</v>
      </c>
      <c r="F134" s="32" t="s">
        <v>155</v>
      </c>
      <c r="G134" s="33">
        <v>333.5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570</v>
      </c>
      <c r="F135" s="37"/>
      <c r="G135" s="37"/>
      <c r="H135" s="37"/>
      <c r="I135" s="37"/>
      <c r="J135" s="38"/>
    </row>
    <row r="136" ht="86.4">
      <c r="A136" s="29" t="s">
        <v>36</v>
      </c>
      <c r="B136" s="36"/>
      <c r="C136" s="37"/>
      <c r="D136" s="37"/>
      <c r="E136" s="39" t="s">
        <v>571</v>
      </c>
      <c r="F136" s="37"/>
      <c r="G136" s="37"/>
      <c r="H136" s="37"/>
      <c r="I136" s="37"/>
      <c r="J136" s="38"/>
    </row>
    <row r="137" ht="100.8">
      <c r="A137" s="29" t="s">
        <v>38</v>
      </c>
      <c r="B137" s="36"/>
      <c r="C137" s="37"/>
      <c r="D137" s="37"/>
      <c r="E137" s="31" t="s">
        <v>572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573</v>
      </c>
      <c r="D138" s="29" t="s">
        <v>31</v>
      </c>
      <c r="E138" s="31" t="s">
        <v>574</v>
      </c>
      <c r="F138" s="32" t="s">
        <v>155</v>
      </c>
      <c r="G138" s="33">
        <v>333.5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3" t="s">
        <v>31</v>
      </c>
      <c r="F139" s="37"/>
      <c r="G139" s="37"/>
      <c r="H139" s="37"/>
      <c r="I139" s="37"/>
      <c r="J139" s="38"/>
    </row>
    <row r="140" ht="86.4">
      <c r="A140" s="29" t="s">
        <v>36</v>
      </c>
      <c r="B140" s="36"/>
      <c r="C140" s="37"/>
      <c r="D140" s="37"/>
      <c r="E140" s="39" t="s">
        <v>571</v>
      </c>
      <c r="F140" s="37"/>
      <c r="G140" s="37"/>
      <c r="H140" s="37"/>
      <c r="I140" s="37"/>
      <c r="J140" s="38"/>
    </row>
    <row r="141" ht="86.4">
      <c r="A141" s="29" t="s">
        <v>38</v>
      </c>
      <c r="B141" s="36"/>
      <c r="C141" s="37"/>
      <c r="D141" s="37"/>
      <c r="E141" s="31" t="s">
        <v>575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576</v>
      </c>
      <c r="D142" s="29" t="s">
        <v>31</v>
      </c>
      <c r="E142" s="31" t="s">
        <v>577</v>
      </c>
      <c r="F142" s="32" t="s">
        <v>155</v>
      </c>
      <c r="G142" s="33">
        <v>83.700000000000003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43" t="s">
        <v>31</v>
      </c>
      <c r="F143" s="37"/>
      <c r="G143" s="37"/>
      <c r="H143" s="37"/>
      <c r="I143" s="37"/>
      <c r="J143" s="38"/>
    </row>
    <row r="144" ht="72">
      <c r="A144" s="29" t="s">
        <v>36</v>
      </c>
      <c r="B144" s="36"/>
      <c r="C144" s="37"/>
      <c r="D144" s="37"/>
      <c r="E144" s="39" t="s">
        <v>578</v>
      </c>
      <c r="F144" s="37"/>
      <c r="G144" s="37"/>
      <c r="H144" s="37"/>
      <c r="I144" s="37"/>
      <c r="J144" s="38"/>
    </row>
    <row r="145" ht="129.6">
      <c r="A145" s="29" t="s">
        <v>38</v>
      </c>
      <c r="B145" s="36"/>
      <c r="C145" s="37"/>
      <c r="D145" s="37"/>
      <c r="E145" s="31" t="s">
        <v>579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580</v>
      </c>
      <c r="D146" s="29" t="s">
        <v>31</v>
      </c>
      <c r="E146" s="31" t="s">
        <v>581</v>
      </c>
      <c r="F146" s="32" t="s">
        <v>155</v>
      </c>
      <c r="G146" s="33">
        <v>65.900000000000006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43" t="s">
        <v>31</v>
      </c>
      <c r="F147" s="37"/>
      <c r="G147" s="37"/>
      <c r="H147" s="37"/>
      <c r="I147" s="37"/>
      <c r="J147" s="38"/>
    </row>
    <row r="148">
      <c r="A148" s="29" t="s">
        <v>36</v>
      </c>
      <c r="B148" s="36"/>
      <c r="C148" s="37"/>
      <c r="D148" s="37"/>
      <c r="E148" s="39" t="s">
        <v>582</v>
      </c>
      <c r="F148" s="37"/>
      <c r="G148" s="37"/>
      <c r="H148" s="37"/>
      <c r="I148" s="37"/>
      <c r="J148" s="38"/>
    </row>
    <row r="149" ht="129.6">
      <c r="A149" s="29" t="s">
        <v>38</v>
      </c>
      <c r="B149" s="36"/>
      <c r="C149" s="37"/>
      <c r="D149" s="37"/>
      <c r="E149" s="31" t="s">
        <v>579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583</v>
      </c>
      <c r="D150" s="29" t="s">
        <v>31</v>
      </c>
      <c r="E150" s="31" t="s">
        <v>584</v>
      </c>
      <c r="F150" s="32" t="s">
        <v>155</v>
      </c>
      <c r="G150" s="33">
        <v>249.90000000000001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43" t="s">
        <v>31</v>
      </c>
      <c r="F151" s="37"/>
      <c r="G151" s="37"/>
      <c r="H151" s="37"/>
      <c r="I151" s="37"/>
      <c r="J151" s="38"/>
    </row>
    <row r="152" ht="57.6">
      <c r="A152" s="29" t="s">
        <v>36</v>
      </c>
      <c r="B152" s="36"/>
      <c r="C152" s="37"/>
      <c r="D152" s="37"/>
      <c r="E152" s="39" t="s">
        <v>585</v>
      </c>
      <c r="F152" s="37"/>
      <c r="G152" s="37"/>
      <c r="H152" s="37"/>
      <c r="I152" s="37"/>
      <c r="J152" s="38"/>
    </row>
    <row r="153" ht="72">
      <c r="A153" s="29" t="s">
        <v>38</v>
      </c>
      <c r="B153" s="36"/>
      <c r="C153" s="37"/>
      <c r="D153" s="37"/>
      <c r="E153" s="31" t="s">
        <v>586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587</v>
      </c>
      <c r="D154" s="29" t="s">
        <v>31</v>
      </c>
      <c r="E154" s="31" t="s">
        <v>588</v>
      </c>
      <c r="F154" s="32" t="s">
        <v>155</v>
      </c>
      <c r="G154" s="33">
        <v>83.700000000000003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43" t="s">
        <v>31</v>
      </c>
      <c r="F155" s="37"/>
      <c r="G155" s="37"/>
      <c r="H155" s="37"/>
      <c r="I155" s="37"/>
      <c r="J155" s="38"/>
    </row>
    <row r="156" ht="72">
      <c r="A156" s="29" t="s">
        <v>36</v>
      </c>
      <c r="B156" s="36"/>
      <c r="C156" s="37"/>
      <c r="D156" s="37"/>
      <c r="E156" s="39" t="s">
        <v>578</v>
      </c>
      <c r="F156" s="37"/>
      <c r="G156" s="37"/>
      <c r="H156" s="37"/>
      <c r="I156" s="37"/>
      <c r="J156" s="38"/>
    </row>
    <row r="157" ht="86.4">
      <c r="A157" s="29" t="s">
        <v>38</v>
      </c>
      <c r="B157" s="36"/>
      <c r="C157" s="37"/>
      <c r="D157" s="37"/>
      <c r="E157" s="31" t="s">
        <v>589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590</v>
      </c>
      <c r="D158" s="29" t="s">
        <v>31</v>
      </c>
      <c r="E158" s="31" t="s">
        <v>591</v>
      </c>
      <c r="F158" s="32" t="s">
        <v>155</v>
      </c>
      <c r="G158" s="33">
        <v>65.900000000000006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43" t="s">
        <v>31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582</v>
      </c>
      <c r="F160" s="37"/>
      <c r="G160" s="37"/>
      <c r="H160" s="37"/>
      <c r="I160" s="37"/>
      <c r="J160" s="38"/>
    </row>
    <row r="161" ht="86.4">
      <c r="A161" s="29" t="s">
        <v>38</v>
      </c>
      <c r="B161" s="36"/>
      <c r="C161" s="37"/>
      <c r="D161" s="37"/>
      <c r="E161" s="31" t="s">
        <v>589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592</v>
      </c>
      <c r="D162" s="29" t="s">
        <v>31</v>
      </c>
      <c r="E162" s="31" t="s">
        <v>593</v>
      </c>
      <c r="F162" s="32" t="s">
        <v>155</v>
      </c>
      <c r="G162" s="33">
        <v>249.90000000000001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43" t="s">
        <v>31</v>
      </c>
      <c r="F163" s="37"/>
      <c r="G163" s="37"/>
      <c r="H163" s="37"/>
      <c r="I163" s="37"/>
      <c r="J163" s="38"/>
    </row>
    <row r="164" ht="57.6">
      <c r="A164" s="29" t="s">
        <v>36</v>
      </c>
      <c r="B164" s="36"/>
      <c r="C164" s="37"/>
      <c r="D164" s="37"/>
      <c r="E164" s="39" t="s">
        <v>585</v>
      </c>
      <c r="F164" s="37"/>
      <c r="G164" s="37"/>
      <c r="H164" s="37"/>
      <c r="I164" s="37"/>
      <c r="J164" s="38"/>
    </row>
    <row r="165" ht="28.8">
      <c r="A165" s="29" t="s">
        <v>38</v>
      </c>
      <c r="B165" s="36"/>
      <c r="C165" s="37"/>
      <c r="D165" s="37"/>
      <c r="E165" s="31" t="s">
        <v>594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595</v>
      </c>
      <c r="D166" s="29" t="s">
        <v>31</v>
      </c>
      <c r="E166" s="31" t="s">
        <v>596</v>
      </c>
      <c r="F166" s="32" t="s">
        <v>155</v>
      </c>
      <c r="G166" s="33">
        <v>53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86.4">
      <c r="A167" s="29" t="s">
        <v>34</v>
      </c>
      <c r="B167" s="36"/>
      <c r="C167" s="37"/>
      <c r="D167" s="37"/>
      <c r="E167" s="31" t="s">
        <v>597</v>
      </c>
      <c r="F167" s="37"/>
      <c r="G167" s="37"/>
      <c r="H167" s="37"/>
      <c r="I167" s="37"/>
      <c r="J167" s="38"/>
    </row>
    <row r="168" ht="28.8">
      <c r="A168" s="29" t="s">
        <v>36</v>
      </c>
      <c r="B168" s="36"/>
      <c r="C168" s="37"/>
      <c r="D168" s="37"/>
      <c r="E168" s="39" t="s">
        <v>598</v>
      </c>
      <c r="F168" s="37"/>
      <c r="G168" s="37"/>
      <c r="H168" s="37"/>
      <c r="I168" s="37"/>
      <c r="J168" s="38"/>
    </row>
    <row r="169">
      <c r="A169" s="29" t="s">
        <v>38</v>
      </c>
      <c r="B169" s="36"/>
      <c r="C169" s="37"/>
      <c r="D169" s="37"/>
      <c r="E169" s="43" t="s">
        <v>31</v>
      </c>
      <c r="F169" s="37"/>
      <c r="G169" s="37"/>
      <c r="H169" s="37"/>
      <c r="I169" s="37"/>
      <c r="J169" s="38"/>
    </row>
    <row r="170">
      <c r="A170" s="23" t="s">
        <v>26</v>
      </c>
      <c r="B170" s="24"/>
      <c r="C170" s="25" t="s">
        <v>210</v>
      </c>
      <c r="D170" s="26"/>
      <c r="E170" s="23" t="s">
        <v>211</v>
      </c>
      <c r="F170" s="26"/>
      <c r="G170" s="26"/>
      <c r="H170" s="26"/>
      <c r="I170" s="27">
        <f>SUMIFS(I171:I186,A171:A186,"P")</f>
        <v>0</v>
      </c>
      <c r="J170" s="28"/>
    </row>
    <row r="171">
      <c r="A171" s="29" t="s">
        <v>29</v>
      </c>
      <c r="B171" s="29">
        <v>40</v>
      </c>
      <c r="C171" s="30" t="s">
        <v>599</v>
      </c>
      <c r="D171" s="29" t="s">
        <v>50</v>
      </c>
      <c r="E171" s="31" t="s">
        <v>600</v>
      </c>
      <c r="F171" s="32" t="s">
        <v>155</v>
      </c>
      <c r="G171" s="33">
        <v>40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86.4">
      <c r="A172" s="29" t="s">
        <v>34</v>
      </c>
      <c r="B172" s="36"/>
      <c r="C172" s="37"/>
      <c r="D172" s="37"/>
      <c r="E172" s="31" t="s">
        <v>601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602</v>
      </c>
      <c r="F173" s="37"/>
      <c r="G173" s="37"/>
      <c r="H173" s="37"/>
      <c r="I173" s="37"/>
      <c r="J173" s="38"/>
    </row>
    <row r="174" ht="100.8">
      <c r="A174" s="29" t="s">
        <v>38</v>
      </c>
      <c r="B174" s="36"/>
      <c r="C174" s="37"/>
      <c r="D174" s="37"/>
      <c r="E174" s="31" t="s">
        <v>221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599</v>
      </c>
      <c r="D175" s="29" t="s">
        <v>53</v>
      </c>
      <c r="E175" s="31" t="s">
        <v>600</v>
      </c>
      <c r="F175" s="32" t="s">
        <v>155</v>
      </c>
      <c r="G175" s="33">
        <v>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72">
      <c r="A176" s="29" t="s">
        <v>34</v>
      </c>
      <c r="B176" s="36"/>
      <c r="C176" s="37"/>
      <c r="D176" s="37"/>
      <c r="E176" s="31" t="s">
        <v>603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604</v>
      </c>
      <c r="F177" s="37"/>
      <c r="G177" s="37"/>
      <c r="H177" s="37"/>
      <c r="I177" s="37"/>
      <c r="J177" s="38"/>
    </row>
    <row r="178" ht="144">
      <c r="A178" s="29" t="s">
        <v>38</v>
      </c>
      <c r="B178" s="36"/>
      <c r="C178" s="37"/>
      <c r="D178" s="37"/>
      <c r="E178" s="31" t="s">
        <v>605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606</v>
      </c>
      <c r="D179" s="29" t="s">
        <v>50</v>
      </c>
      <c r="E179" s="31" t="s">
        <v>607</v>
      </c>
      <c r="F179" s="32" t="s">
        <v>155</v>
      </c>
      <c r="G179" s="33">
        <v>93.200000000000003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86.4">
      <c r="A180" s="29" t="s">
        <v>34</v>
      </c>
      <c r="B180" s="36"/>
      <c r="C180" s="37"/>
      <c r="D180" s="37"/>
      <c r="E180" s="31" t="s">
        <v>608</v>
      </c>
      <c r="F180" s="37"/>
      <c r="G180" s="37"/>
      <c r="H180" s="37"/>
      <c r="I180" s="37"/>
      <c r="J180" s="38"/>
    </row>
    <row r="181" ht="43.2">
      <c r="A181" s="29" t="s">
        <v>36</v>
      </c>
      <c r="B181" s="36"/>
      <c r="C181" s="37"/>
      <c r="D181" s="37"/>
      <c r="E181" s="39" t="s">
        <v>609</v>
      </c>
      <c r="F181" s="37"/>
      <c r="G181" s="37"/>
      <c r="H181" s="37"/>
      <c r="I181" s="37"/>
      <c r="J181" s="38"/>
    </row>
    <row r="182" ht="100.8">
      <c r="A182" s="29" t="s">
        <v>38</v>
      </c>
      <c r="B182" s="36"/>
      <c r="C182" s="37"/>
      <c r="D182" s="37"/>
      <c r="E182" s="31" t="s">
        <v>221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606</v>
      </c>
      <c r="D183" s="29" t="s">
        <v>53</v>
      </c>
      <c r="E183" s="31" t="s">
        <v>607</v>
      </c>
      <c r="F183" s="32" t="s">
        <v>155</v>
      </c>
      <c r="G183" s="33">
        <v>31.300000000000001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72">
      <c r="A184" s="29" t="s">
        <v>34</v>
      </c>
      <c r="B184" s="36"/>
      <c r="C184" s="37"/>
      <c r="D184" s="37"/>
      <c r="E184" s="31" t="s">
        <v>610</v>
      </c>
      <c r="F184" s="37"/>
      <c r="G184" s="37"/>
      <c r="H184" s="37"/>
      <c r="I184" s="37"/>
      <c r="J184" s="38"/>
    </row>
    <row r="185">
      <c r="A185" s="29" t="s">
        <v>36</v>
      </c>
      <c r="B185" s="36"/>
      <c r="C185" s="37"/>
      <c r="D185" s="37"/>
      <c r="E185" s="39" t="s">
        <v>611</v>
      </c>
      <c r="F185" s="37"/>
      <c r="G185" s="37"/>
      <c r="H185" s="37"/>
      <c r="I185" s="37"/>
      <c r="J185" s="38"/>
    </row>
    <row r="186" ht="144">
      <c r="A186" s="29" t="s">
        <v>38</v>
      </c>
      <c r="B186" s="40"/>
      <c r="C186" s="41"/>
      <c r="D186" s="41"/>
      <c r="E186" s="31" t="s">
        <v>605</v>
      </c>
      <c r="F186" s="41"/>
      <c r="G186" s="41"/>
      <c r="H186" s="41"/>
      <c r="I186" s="41"/>
      <c r="J186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612</v>
      </c>
      <c r="I3" s="16">
        <f>SUMIFS(I10:I138,A10:A138,"SD")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612</v>
      </c>
      <c r="D6" s="13"/>
      <c r="E6" s="14" t="s">
        <v>613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405.66800000000001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614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123.04000000000001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615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230</v>
      </c>
      <c r="D19" s="29" t="s">
        <v>231</v>
      </c>
      <c r="E19" s="31" t="s">
        <v>232</v>
      </c>
      <c r="F19" s="32" t="s">
        <v>93</v>
      </c>
      <c r="G19" s="33">
        <v>0.38500000000000001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233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616</v>
      </c>
      <c r="F21" s="37"/>
      <c r="G21" s="37"/>
      <c r="H21" s="37"/>
      <c r="I21" s="37"/>
      <c r="J21" s="38"/>
    </row>
    <row r="22" ht="158.4">
      <c r="A22" s="29" t="s">
        <v>38</v>
      </c>
      <c r="B22" s="36"/>
      <c r="C22" s="37"/>
      <c r="D22" s="37"/>
      <c r="E22" s="31" t="s">
        <v>96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485</v>
      </c>
      <c r="D23" s="29" t="s">
        <v>31</v>
      </c>
      <c r="E23" s="31" t="s">
        <v>486</v>
      </c>
      <c r="F23" s="32" t="s">
        <v>93</v>
      </c>
      <c r="G23" s="33">
        <v>9.2509999999999994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487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617</v>
      </c>
      <c r="F25" s="37"/>
      <c r="G25" s="37"/>
      <c r="H25" s="37"/>
      <c r="I25" s="37"/>
      <c r="J25" s="38"/>
    </row>
    <row r="26" ht="158.4">
      <c r="A26" s="29" t="s">
        <v>38</v>
      </c>
      <c r="B26" s="36"/>
      <c r="C26" s="37"/>
      <c r="D26" s="37"/>
      <c r="E26" s="31" t="s">
        <v>96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104</v>
      </c>
      <c r="D27" s="26"/>
      <c r="E27" s="23" t="s">
        <v>105</v>
      </c>
      <c r="F27" s="26"/>
      <c r="G27" s="26"/>
      <c r="H27" s="26"/>
      <c r="I27" s="27">
        <f>SUMIFS(I28:I75,A28:A75,"P")</f>
        <v>0</v>
      </c>
      <c r="J27" s="28"/>
    </row>
    <row r="28">
      <c r="A28" s="29" t="s">
        <v>29</v>
      </c>
      <c r="B28" s="29">
        <v>5</v>
      </c>
      <c r="C28" s="30" t="s">
        <v>235</v>
      </c>
      <c r="D28" s="29" t="s">
        <v>31</v>
      </c>
      <c r="E28" s="31" t="s">
        <v>236</v>
      </c>
      <c r="F28" s="32" t="s">
        <v>108</v>
      </c>
      <c r="G28" s="33">
        <v>3.5579999999999998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489</v>
      </c>
      <c r="F29" s="37"/>
      <c r="G29" s="37"/>
      <c r="H29" s="37"/>
      <c r="I29" s="37"/>
      <c r="J29" s="38"/>
    </row>
    <row r="30" ht="86.4">
      <c r="A30" s="29" t="s">
        <v>36</v>
      </c>
      <c r="B30" s="36"/>
      <c r="C30" s="37"/>
      <c r="D30" s="37"/>
      <c r="E30" s="39" t="s">
        <v>618</v>
      </c>
      <c r="F30" s="37"/>
      <c r="G30" s="37"/>
      <c r="H30" s="37"/>
      <c r="I30" s="37"/>
      <c r="J30" s="38"/>
    </row>
    <row r="31" ht="129.6">
      <c r="A31" s="29" t="s">
        <v>38</v>
      </c>
      <c r="B31" s="36"/>
      <c r="C31" s="37"/>
      <c r="D31" s="37"/>
      <c r="E31" s="31" t="s">
        <v>239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491</v>
      </c>
      <c r="D32" s="29" t="s">
        <v>31</v>
      </c>
      <c r="E32" s="31" t="s">
        <v>492</v>
      </c>
      <c r="F32" s="32" t="s">
        <v>108</v>
      </c>
      <c r="G32" s="33">
        <v>3.5579999999999998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57.6">
      <c r="A33" s="29" t="s">
        <v>34</v>
      </c>
      <c r="B33" s="36"/>
      <c r="C33" s="37"/>
      <c r="D33" s="37"/>
      <c r="E33" s="31" t="s">
        <v>619</v>
      </c>
      <c r="F33" s="37"/>
      <c r="G33" s="37"/>
      <c r="H33" s="37"/>
      <c r="I33" s="37"/>
      <c r="J33" s="38"/>
    </row>
    <row r="34" ht="86.4">
      <c r="A34" s="29" t="s">
        <v>36</v>
      </c>
      <c r="B34" s="36"/>
      <c r="C34" s="37"/>
      <c r="D34" s="37"/>
      <c r="E34" s="39" t="s">
        <v>618</v>
      </c>
      <c r="F34" s="37"/>
      <c r="G34" s="37"/>
      <c r="H34" s="37"/>
      <c r="I34" s="37"/>
      <c r="J34" s="38"/>
    </row>
    <row r="35" ht="72">
      <c r="A35" s="29" t="s">
        <v>38</v>
      </c>
      <c r="B35" s="36"/>
      <c r="C35" s="37"/>
      <c r="D35" s="37"/>
      <c r="E35" s="31" t="s">
        <v>115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7</v>
      </c>
      <c r="C36" s="30" t="s">
        <v>106</v>
      </c>
      <c r="D36" s="29" t="s">
        <v>31</v>
      </c>
      <c r="E36" s="31" t="s">
        <v>107</v>
      </c>
      <c r="F36" s="32" t="s">
        <v>108</v>
      </c>
      <c r="G36" s="33">
        <v>18.202999999999999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3.2">
      <c r="A37" s="29" t="s">
        <v>34</v>
      </c>
      <c r="B37" s="36"/>
      <c r="C37" s="37"/>
      <c r="D37" s="37"/>
      <c r="E37" s="31" t="s">
        <v>495</v>
      </c>
      <c r="F37" s="37"/>
      <c r="G37" s="37"/>
      <c r="H37" s="37"/>
      <c r="I37" s="37"/>
      <c r="J37" s="38"/>
    </row>
    <row r="38" ht="144">
      <c r="A38" s="29" t="s">
        <v>36</v>
      </c>
      <c r="B38" s="36"/>
      <c r="C38" s="37"/>
      <c r="D38" s="37"/>
      <c r="E38" s="39" t="s">
        <v>620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111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112</v>
      </c>
      <c r="D40" s="29" t="s">
        <v>31</v>
      </c>
      <c r="E40" s="31" t="s">
        <v>113</v>
      </c>
      <c r="F40" s="32" t="s">
        <v>108</v>
      </c>
      <c r="G40" s="33">
        <v>18.202999999999999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3.2">
      <c r="A41" s="29" t="s">
        <v>34</v>
      </c>
      <c r="B41" s="36"/>
      <c r="C41" s="37"/>
      <c r="D41" s="37"/>
      <c r="E41" s="31" t="s">
        <v>261</v>
      </c>
      <c r="F41" s="37"/>
      <c r="G41" s="37"/>
      <c r="H41" s="37"/>
      <c r="I41" s="37"/>
      <c r="J41" s="38"/>
    </row>
    <row r="42" ht="144">
      <c r="A42" s="29" t="s">
        <v>36</v>
      </c>
      <c r="B42" s="36"/>
      <c r="C42" s="37"/>
      <c r="D42" s="37"/>
      <c r="E42" s="39" t="s">
        <v>620</v>
      </c>
      <c r="F42" s="37"/>
      <c r="G42" s="37"/>
      <c r="H42" s="37"/>
      <c r="I42" s="37"/>
      <c r="J42" s="38"/>
    </row>
    <row r="43" ht="72">
      <c r="A43" s="29" t="s">
        <v>38</v>
      </c>
      <c r="B43" s="36"/>
      <c r="C43" s="37"/>
      <c r="D43" s="37"/>
      <c r="E43" s="31" t="s">
        <v>115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116</v>
      </c>
      <c r="D44" s="29" t="s">
        <v>31</v>
      </c>
      <c r="E44" s="31" t="s">
        <v>117</v>
      </c>
      <c r="F44" s="32" t="s">
        <v>108</v>
      </c>
      <c r="G44" s="33">
        <v>10.279999999999999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34</v>
      </c>
      <c r="B45" s="36"/>
      <c r="C45" s="37"/>
      <c r="D45" s="37"/>
      <c r="E45" s="31" t="s">
        <v>621</v>
      </c>
      <c r="F45" s="37"/>
      <c r="G45" s="37"/>
      <c r="H45" s="37"/>
      <c r="I45" s="37"/>
      <c r="J45" s="38"/>
    </row>
    <row r="46" ht="57.6">
      <c r="A46" s="29" t="s">
        <v>36</v>
      </c>
      <c r="B46" s="36"/>
      <c r="C46" s="37"/>
      <c r="D46" s="37"/>
      <c r="E46" s="39" t="s">
        <v>622</v>
      </c>
      <c r="F46" s="37"/>
      <c r="G46" s="37"/>
      <c r="H46" s="37"/>
      <c r="I46" s="37"/>
      <c r="J46" s="38"/>
    </row>
    <row r="47" ht="72">
      <c r="A47" s="29" t="s">
        <v>38</v>
      </c>
      <c r="B47" s="36"/>
      <c r="C47" s="37"/>
      <c r="D47" s="37"/>
      <c r="E47" s="31" t="s">
        <v>115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499</v>
      </c>
      <c r="D48" s="29" t="s">
        <v>31</v>
      </c>
      <c r="E48" s="31" t="s">
        <v>500</v>
      </c>
      <c r="F48" s="32" t="s">
        <v>108</v>
      </c>
      <c r="G48" s="33">
        <v>8.2230000000000008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3.2">
      <c r="A49" s="29" t="s">
        <v>34</v>
      </c>
      <c r="B49" s="36"/>
      <c r="C49" s="37"/>
      <c r="D49" s="37"/>
      <c r="E49" s="31" t="s">
        <v>501</v>
      </c>
      <c r="F49" s="37"/>
      <c r="G49" s="37"/>
      <c r="H49" s="37"/>
      <c r="I49" s="37"/>
      <c r="J49" s="38"/>
    </row>
    <row r="50" ht="57.6">
      <c r="A50" s="29" t="s">
        <v>36</v>
      </c>
      <c r="B50" s="36"/>
      <c r="C50" s="37"/>
      <c r="D50" s="37"/>
      <c r="E50" s="39" t="s">
        <v>623</v>
      </c>
      <c r="F50" s="37"/>
      <c r="G50" s="37"/>
      <c r="H50" s="37"/>
      <c r="I50" s="37"/>
      <c r="J50" s="38"/>
    </row>
    <row r="51" ht="115.2">
      <c r="A51" s="29" t="s">
        <v>38</v>
      </c>
      <c r="B51" s="36"/>
      <c r="C51" s="37"/>
      <c r="D51" s="37"/>
      <c r="E51" s="31" t="s">
        <v>111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129</v>
      </c>
      <c r="D52" s="29" t="s">
        <v>31</v>
      </c>
      <c r="E52" s="31" t="s">
        <v>130</v>
      </c>
      <c r="F52" s="32" t="s">
        <v>108</v>
      </c>
      <c r="G52" s="33">
        <v>15.362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3.2">
      <c r="A53" s="29" t="s">
        <v>34</v>
      </c>
      <c r="B53" s="36"/>
      <c r="C53" s="37"/>
      <c r="D53" s="37"/>
      <c r="E53" s="31" t="s">
        <v>131</v>
      </c>
      <c r="F53" s="37"/>
      <c r="G53" s="37"/>
      <c r="H53" s="37"/>
      <c r="I53" s="37"/>
      <c r="J53" s="38"/>
    </row>
    <row r="54" ht="57.6">
      <c r="A54" s="29" t="s">
        <v>36</v>
      </c>
      <c r="B54" s="36"/>
      <c r="C54" s="37"/>
      <c r="D54" s="37"/>
      <c r="E54" s="39" t="s">
        <v>624</v>
      </c>
      <c r="F54" s="37"/>
      <c r="G54" s="37"/>
      <c r="H54" s="37"/>
      <c r="I54" s="37"/>
      <c r="J54" s="38"/>
    </row>
    <row r="55" ht="409.5">
      <c r="A55" s="29" t="s">
        <v>38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134</v>
      </c>
      <c r="D56" s="29" t="s">
        <v>31</v>
      </c>
      <c r="E56" s="31" t="s">
        <v>135</v>
      </c>
      <c r="F56" s="32" t="s">
        <v>108</v>
      </c>
      <c r="G56" s="33">
        <v>184.631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72">
      <c r="A57" s="29" t="s">
        <v>34</v>
      </c>
      <c r="B57" s="36"/>
      <c r="C57" s="37"/>
      <c r="D57" s="37"/>
      <c r="E57" s="31" t="s">
        <v>504</v>
      </c>
      <c r="F57" s="37"/>
      <c r="G57" s="37"/>
      <c r="H57" s="37"/>
      <c r="I57" s="37"/>
      <c r="J57" s="38"/>
    </row>
    <row r="58" ht="86.4">
      <c r="A58" s="29" t="s">
        <v>36</v>
      </c>
      <c r="B58" s="36"/>
      <c r="C58" s="37"/>
      <c r="D58" s="37"/>
      <c r="E58" s="39" t="s">
        <v>625</v>
      </c>
      <c r="F58" s="37"/>
      <c r="G58" s="37"/>
      <c r="H58" s="37"/>
      <c r="I58" s="37"/>
      <c r="J58" s="38"/>
    </row>
    <row r="59" ht="374.4">
      <c r="A59" s="29" t="s">
        <v>38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139</v>
      </c>
      <c r="D60" s="29" t="s">
        <v>31</v>
      </c>
      <c r="E60" s="31" t="s">
        <v>140</v>
      </c>
      <c r="F60" s="32" t="s">
        <v>108</v>
      </c>
      <c r="G60" s="33">
        <v>46.158000000000001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72">
      <c r="A61" s="29" t="s">
        <v>34</v>
      </c>
      <c r="B61" s="36"/>
      <c r="C61" s="37"/>
      <c r="D61" s="37"/>
      <c r="E61" s="31" t="s">
        <v>506</v>
      </c>
      <c r="F61" s="37"/>
      <c r="G61" s="37"/>
      <c r="H61" s="37"/>
      <c r="I61" s="37"/>
      <c r="J61" s="38"/>
    </row>
    <row r="62" ht="86.4">
      <c r="A62" s="29" t="s">
        <v>36</v>
      </c>
      <c r="B62" s="36"/>
      <c r="C62" s="37"/>
      <c r="D62" s="37"/>
      <c r="E62" s="39" t="s">
        <v>626</v>
      </c>
      <c r="F62" s="37"/>
      <c r="G62" s="37"/>
      <c r="H62" s="37"/>
      <c r="I62" s="37"/>
      <c r="J62" s="38"/>
    </row>
    <row r="63" ht="374.4">
      <c r="A63" s="29" t="s">
        <v>38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142</v>
      </c>
      <c r="D64" s="29" t="s">
        <v>31</v>
      </c>
      <c r="E64" s="31" t="s">
        <v>143</v>
      </c>
      <c r="F64" s="32" t="s">
        <v>108</v>
      </c>
      <c r="G64" s="33">
        <v>246.15100000000001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627</v>
      </c>
      <c r="F66" s="37"/>
      <c r="G66" s="37"/>
      <c r="H66" s="37"/>
      <c r="I66" s="37"/>
      <c r="J66" s="38"/>
    </row>
    <row r="67" ht="216">
      <c r="A67" s="29" t="s">
        <v>38</v>
      </c>
      <c r="B67" s="36"/>
      <c r="C67" s="37"/>
      <c r="D67" s="37"/>
      <c r="E67" s="31" t="s">
        <v>145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146</v>
      </c>
      <c r="D68" s="29" t="s">
        <v>31</v>
      </c>
      <c r="E68" s="31" t="s">
        <v>147</v>
      </c>
      <c r="F68" s="32" t="s">
        <v>108</v>
      </c>
      <c r="G68" s="33">
        <v>205.20599999999999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 ht="100.8">
      <c r="A70" s="29" t="s">
        <v>36</v>
      </c>
      <c r="B70" s="36"/>
      <c r="C70" s="37"/>
      <c r="D70" s="37"/>
      <c r="E70" s="39" t="s">
        <v>628</v>
      </c>
      <c r="F70" s="37"/>
      <c r="G70" s="37"/>
      <c r="H70" s="37"/>
      <c r="I70" s="37"/>
      <c r="J70" s="38"/>
    </row>
    <row r="71" ht="273.6">
      <c r="A71" s="29" t="s">
        <v>38</v>
      </c>
      <c r="B71" s="36"/>
      <c r="C71" s="37"/>
      <c r="D71" s="37"/>
      <c r="E71" s="31" t="s">
        <v>150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248</v>
      </c>
      <c r="D72" s="29" t="s">
        <v>31</v>
      </c>
      <c r="E72" s="31" t="s">
        <v>249</v>
      </c>
      <c r="F72" s="32" t="s">
        <v>108</v>
      </c>
      <c r="G72" s="33">
        <v>53.752000000000002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250</v>
      </c>
      <c r="F73" s="37"/>
      <c r="G73" s="37"/>
      <c r="H73" s="37"/>
      <c r="I73" s="37"/>
      <c r="J73" s="38"/>
    </row>
    <row r="74" ht="86.4">
      <c r="A74" s="29" t="s">
        <v>36</v>
      </c>
      <c r="B74" s="36"/>
      <c r="C74" s="37"/>
      <c r="D74" s="37"/>
      <c r="E74" s="39" t="s">
        <v>629</v>
      </c>
      <c r="F74" s="37"/>
      <c r="G74" s="37"/>
      <c r="H74" s="37"/>
      <c r="I74" s="37"/>
      <c r="J74" s="38"/>
    </row>
    <row r="75" ht="360">
      <c r="A75" s="29" t="s">
        <v>38</v>
      </c>
      <c r="B75" s="36"/>
      <c r="C75" s="37"/>
      <c r="D75" s="37"/>
      <c r="E75" s="31" t="s">
        <v>252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165</v>
      </c>
      <c r="D76" s="26"/>
      <c r="E76" s="23" t="s">
        <v>166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17</v>
      </c>
      <c r="C77" s="30" t="s">
        <v>167</v>
      </c>
      <c r="D77" s="29" t="s">
        <v>31</v>
      </c>
      <c r="E77" s="31" t="s">
        <v>168</v>
      </c>
      <c r="F77" s="32" t="s">
        <v>108</v>
      </c>
      <c r="G77" s="33">
        <v>38.405000000000001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169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9" t="s">
        <v>630</v>
      </c>
      <c r="F79" s="37"/>
      <c r="G79" s="37"/>
      <c r="H79" s="37"/>
      <c r="I79" s="37"/>
      <c r="J79" s="38"/>
    </row>
    <row r="80" ht="57.6">
      <c r="A80" s="29" t="s">
        <v>38</v>
      </c>
      <c r="B80" s="36"/>
      <c r="C80" s="37"/>
      <c r="D80" s="37"/>
      <c r="E80" s="31" t="s">
        <v>171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179</v>
      </c>
      <c r="D81" s="26"/>
      <c r="E81" s="23" t="s">
        <v>180</v>
      </c>
      <c r="F81" s="26"/>
      <c r="G81" s="26"/>
      <c r="H81" s="26"/>
      <c r="I81" s="27">
        <f>SUMIFS(I82:I133,A82:A133,"P")</f>
        <v>0</v>
      </c>
      <c r="J81" s="28"/>
    </row>
    <row r="82">
      <c r="A82" s="29" t="s">
        <v>29</v>
      </c>
      <c r="B82" s="29">
        <v>18</v>
      </c>
      <c r="C82" s="30" t="s">
        <v>631</v>
      </c>
      <c r="D82" s="29" t="s">
        <v>31</v>
      </c>
      <c r="E82" s="31" t="s">
        <v>632</v>
      </c>
      <c r="F82" s="32" t="s">
        <v>155</v>
      </c>
      <c r="G82" s="33">
        <v>9.9499999999999993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3.2">
      <c r="A83" s="29" t="s">
        <v>34</v>
      </c>
      <c r="B83" s="36"/>
      <c r="C83" s="37"/>
      <c r="D83" s="37"/>
      <c r="E83" s="31" t="s">
        <v>633</v>
      </c>
      <c r="F83" s="37"/>
      <c r="G83" s="37"/>
      <c r="H83" s="37"/>
      <c r="I83" s="37"/>
      <c r="J83" s="38"/>
    </row>
    <row r="84" ht="57.6">
      <c r="A84" s="29" t="s">
        <v>36</v>
      </c>
      <c r="B84" s="36"/>
      <c r="C84" s="37"/>
      <c r="D84" s="37"/>
      <c r="E84" s="39" t="s">
        <v>634</v>
      </c>
      <c r="F84" s="37"/>
      <c r="G84" s="37"/>
      <c r="H84" s="37"/>
      <c r="I84" s="37"/>
      <c r="J84" s="38"/>
    </row>
    <row r="85" ht="316.8">
      <c r="A85" s="29" t="s">
        <v>38</v>
      </c>
      <c r="B85" s="36"/>
      <c r="C85" s="37"/>
      <c r="D85" s="37"/>
      <c r="E85" s="31" t="s">
        <v>333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635</v>
      </c>
      <c r="D86" s="29" t="s">
        <v>31</v>
      </c>
      <c r="E86" s="31" t="s">
        <v>636</v>
      </c>
      <c r="F86" s="32" t="s">
        <v>155</v>
      </c>
      <c r="G86" s="33">
        <v>92.950000000000003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3.2">
      <c r="A87" s="29" t="s">
        <v>34</v>
      </c>
      <c r="B87" s="36"/>
      <c r="C87" s="37"/>
      <c r="D87" s="37"/>
      <c r="E87" s="31" t="s">
        <v>637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638</v>
      </c>
      <c r="F88" s="37"/>
      <c r="G88" s="37"/>
      <c r="H88" s="37"/>
      <c r="I88" s="37"/>
      <c r="J88" s="38"/>
    </row>
    <row r="89" ht="316.8">
      <c r="A89" s="29" t="s">
        <v>38</v>
      </c>
      <c r="B89" s="36"/>
      <c r="C89" s="37"/>
      <c r="D89" s="37"/>
      <c r="E89" s="31" t="s">
        <v>333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519</v>
      </c>
      <c r="D90" s="29" t="s">
        <v>31</v>
      </c>
      <c r="E90" s="31" t="s">
        <v>520</v>
      </c>
      <c r="F90" s="32" t="s">
        <v>155</v>
      </c>
      <c r="G90" s="33">
        <v>36.75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3.2">
      <c r="A91" s="29" t="s">
        <v>34</v>
      </c>
      <c r="B91" s="36"/>
      <c r="C91" s="37"/>
      <c r="D91" s="37"/>
      <c r="E91" s="31" t="s">
        <v>639</v>
      </c>
      <c r="F91" s="37"/>
      <c r="G91" s="37"/>
      <c r="H91" s="37"/>
      <c r="I91" s="37"/>
      <c r="J91" s="38"/>
    </row>
    <row r="92" ht="28.8">
      <c r="A92" s="29" t="s">
        <v>36</v>
      </c>
      <c r="B92" s="36"/>
      <c r="C92" s="37"/>
      <c r="D92" s="37"/>
      <c r="E92" s="39" t="s">
        <v>640</v>
      </c>
      <c r="F92" s="37"/>
      <c r="G92" s="37"/>
      <c r="H92" s="37"/>
      <c r="I92" s="37"/>
      <c r="J92" s="38"/>
    </row>
    <row r="93" ht="316.8">
      <c r="A93" s="29" t="s">
        <v>38</v>
      </c>
      <c r="B93" s="36"/>
      <c r="C93" s="37"/>
      <c r="D93" s="37"/>
      <c r="E93" s="31" t="s">
        <v>333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641</v>
      </c>
      <c r="D94" s="29" t="s">
        <v>31</v>
      </c>
      <c r="E94" s="31" t="s">
        <v>642</v>
      </c>
      <c r="F94" s="32" t="s">
        <v>78</v>
      </c>
      <c r="G94" s="33">
        <v>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34</v>
      </c>
      <c r="B95" s="36"/>
      <c r="C95" s="37"/>
      <c r="D95" s="37"/>
      <c r="E95" s="31" t="s">
        <v>643</v>
      </c>
      <c r="F95" s="37"/>
      <c r="G95" s="37"/>
      <c r="H95" s="37"/>
      <c r="I95" s="37"/>
      <c r="J95" s="38"/>
    </row>
    <row r="96" ht="28.8">
      <c r="A96" s="29" t="s">
        <v>36</v>
      </c>
      <c r="B96" s="36"/>
      <c r="C96" s="37"/>
      <c r="D96" s="37"/>
      <c r="E96" s="39" t="s">
        <v>644</v>
      </c>
      <c r="F96" s="37"/>
      <c r="G96" s="37"/>
      <c r="H96" s="37"/>
      <c r="I96" s="37"/>
      <c r="J96" s="38"/>
    </row>
    <row r="97" ht="28.8">
      <c r="A97" s="29" t="s">
        <v>38</v>
      </c>
      <c r="B97" s="36"/>
      <c r="C97" s="37"/>
      <c r="D97" s="37"/>
      <c r="E97" s="31" t="s">
        <v>553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645</v>
      </c>
      <c r="D98" s="29" t="s">
        <v>31</v>
      </c>
      <c r="E98" s="31" t="s">
        <v>646</v>
      </c>
      <c r="F98" s="32" t="s">
        <v>78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34</v>
      </c>
      <c r="B99" s="36"/>
      <c r="C99" s="37"/>
      <c r="D99" s="37"/>
      <c r="E99" s="31" t="s">
        <v>647</v>
      </c>
      <c r="F99" s="37"/>
      <c r="G99" s="37"/>
      <c r="H99" s="37"/>
      <c r="I99" s="37"/>
      <c r="J99" s="38"/>
    </row>
    <row r="100" ht="28.8">
      <c r="A100" s="29" t="s">
        <v>36</v>
      </c>
      <c r="B100" s="36"/>
      <c r="C100" s="37"/>
      <c r="D100" s="37"/>
      <c r="E100" s="39" t="s">
        <v>648</v>
      </c>
      <c r="F100" s="37"/>
      <c r="G100" s="37"/>
      <c r="H100" s="37"/>
      <c r="I100" s="37"/>
      <c r="J100" s="38"/>
    </row>
    <row r="101" ht="28.8">
      <c r="A101" s="29" t="s">
        <v>38</v>
      </c>
      <c r="B101" s="36"/>
      <c r="C101" s="37"/>
      <c r="D101" s="37"/>
      <c r="E101" s="31" t="s">
        <v>553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541</v>
      </c>
      <c r="D102" s="29" t="s">
        <v>31</v>
      </c>
      <c r="E102" s="31" t="s">
        <v>542</v>
      </c>
      <c r="F102" s="32" t="s">
        <v>78</v>
      </c>
      <c r="G102" s="33">
        <v>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3.2">
      <c r="A103" s="29" t="s">
        <v>34</v>
      </c>
      <c r="B103" s="36"/>
      <c r="C103" s="37"/>
      <c r="D103" s="37"/>
      <c r="E103" s="31" t="s">
        <v>649</v>
      </c>
      <c r="F103" s="37"/>
      <c r="G103" s="37"/>
      <c r="H103" s="37"/>
      <c r="I103" s="37"/>
      <c r="J103" s="38"/>
    </row>
    <row r="104" ht="28.8">
      <c r="A104" s="29" t="s">
        <v>36</v>
      </c>
      <c r="B104" s="36"/>
      <c r="C104" s="37"/>
      <c r="D104" s="37"/>
      <c r="E104" s="39" t="s">
        <v>650</v>
      </c>
      <c r="F104" s="37"/>
      <c r="G104" s="37"/>
      <c r="H104" s="37"/>
      <c r="I104" s="37"/>
      <c r="J104" s="38"/>
    </row>
    <row r="105" ht="28.8">
      <c r="A105" s="29" t="s">
        <v>38</v>
      </c>
      <c r="B105" s="36"/>
      <c r="C105" s="37"/>
      <c r="D105" s="37"/>
      <c r="E105" s="31" t="s">
        <v>553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651</v>
      </c>
      <c r="D106" s="29" t="s">
        <v>31</v>
      </c>
      <c r="E106" s="31" t="s">
        <v>652</v>
      </c>
      <c r="F106" s="32" t="s">
        <v>78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653</v>
      </c>
      <c r="F107" s="37"/>
      <c r="G107" s="37"/>
      <c r="H107" s="37"/>
      <c r="I107" s="37"/>
      <c r="J107" s="38"/>
    </row>
    <row r="108" ht="28.8">
      <c r="A108" s="29" t="s">
        <v>36</v>
      </c>
      <c r="B108" s="36"/>
      <c r="C108" s="37"/>
      <c r="D108" s="37"/>
      <c r="E108" s="39" t="s">
        <v>654</v>
      </c>
      <c r="F108" s="37"/>
      <c r="G108" s="37"/>
      <c r="H108" s="37"/>
      <c r="I108" s="37"/>
      <c r="J108" s="38"/>
    </row>
    <row r="109" ht="86.4">
      <c r="A109" s="29" t="s">
        <v>38</v>
      </c>
      <c r="B109" s="36"/>
      <c r="C109" s="37"/>
      <c r="D109" s="37"/>
      <c r="E109" s="31" t="s">
        <v>545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655</v>
      </c>
      <c r="D110" s="29" t="s">
        <v>50</v>
      </c>
      <c r="E110" s="31" t="s">
        <v>656</v>
      </c>
      <c r="F110" s="32" t="s">
        <v>78</v>
      </c>
      <c r="G110" s="33">
        <v>10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657</v>
      </c>
      <c r="F111" s="37"/>
      <c r="G111" s="37"/>
      <c r="H111" s="37"/>
      <c r="I111" s="37"/>
      <c r="J111" s="38"/>
    </row>
    <row r="112" ht="28.8">
      <c r="A112" s="29" t="s">
        <v>36</v>
      </c>
      <c r="B112" s="36"/>
      <c r="C112" s="37"/>
      <c r="D112" s="37"/>
      <c r="E112" s="39" t="s">
        <v>658</v>
      </c>
      <c r="F112" s="37"/>
      <c r="G112" s="37"/>
      <c r="H112" s="37"/>
      <c r="I112" s="37"/>
      <c r="J112" s="38"/>
    </row>
    <row r="113" ht="28.8">
      <c r="A113" s="29" t="s">
        <v>38</v>
      </c>
      <c r="B113" s="36"/>
      <c r="C113" s="37"/>
      <c r="D113" s="37"/>
      <c r="E113" s="31" t="s">
        <v>553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655</v>
      </c>
      <c r="D114" s="29" t="s">
        <v>53</v>
      </c>
      <c r="E114" s="31" t="s">
        <v>656</v>
      </c>
      <c r="F114" s="32" t="s">
        <v>78</v>
      </c>
      <c r="G114" s="33">
        <v>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659</v>
      </c>
      <c r="F115" s="37"/>
      <c r="G115" s="37"/>
      <c r="H115" s="37"/>
      <c r="I115" s="37"/>
      <c r="J115" s="38"/>
    </row>
    <row r="116" ht="28.8">
      <c r="A116" s="29" t="s">
        <v>36</v>
      </c>
      <c r="B116" s="36"/>
      <c r="C116" s="37"/>
      <c r="D116" s="37"/>
      <c r="E116" s="39" t="s">
        <v>660</v>
      </c>
      <c r="F116" s="37"/>
      <c r="G116" s="37"/>
      <c r="H116" s="37"/>
      <c r="I116" s="37"/>
      <c r="J116" s="38"/>
    </row>
    <row r="117" ht="86.4">
      <c r="A117" s="29" t="s">
        <v>38</v>
      </c>
      <c r="B117" s="36"/>
      <c r="C117" s="37"/>
      <c r="D117" s="37"/>
      <c r="E117" s="31" t="s">
        <v>545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655</v>
      </c>
      <c r="D118" s="29" t="s">
        <v>56</v>
      </c>
      <c r="E118" s="31" t="s">
        <v>656</v>
      </c>
      <c r="F118" s="32" t="s">
        <v>78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661</v>
      </c>
      <c r="F119" s="37"/>
      <c r="G119" s="37"/>
      <c r="H119" s="37"/>
      <c r="I119" s="37"/>
      <c r="J119" s="38"/>
    </row>
    <row r="120" ht="28.8">
      <c r="A120" s="29" t="s">
        <v>36</v>
      </c>
      <c r="B120" s="36"/>
      <c r="C120" s="37"/>
      <c r="D120" s="37"/>
      <c r="E120" s="39" t="s">
        <v>654</v>
      </c>
      <c r="F120" s="37"/>
      <c r="G120" s="37"/>
      <c r="H120" s="37"/>
      <c r="I120" s="37"/>
      <c r="J120" s="38"/>
    </row>
    <row r="121" ht="86.4">
      <c r="A121" s="29" t="s">
        <v>38</v>
      </c>
      <c r="B121" s="36"/>
      <c r="C121" s="37"/>
      <c r="D121" s="37"/>
      <c r="E121" s="31" t="s">
        <v>545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568</v>
      </c>
      <c r="D122" s="29" t="s">
        <v>31</v>
      </c>
      <c r="E122" s="31" t="s">
        <v>569</v>
      </c>
      <c r="F122" s="32" t="s">
        <v>155</v>
      </c>
      <c r="G122" s="33">
        <v>139.65000000000001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570</v>
      </c>
      <c r="F123" s="37"/>
      <c r="G123" s="37"/>
      <c r="H123" s="37"/>
      <c r="I123" s="37"/>
      <c r="J123" s="38"/>
    </row>
    <row r="124" ht="43.2">
      <c r="A124" s="29" t="s">
        <v>36</v>
      </c>
      <c r="B124" s="36"/>
      <c r="C124" s="37"/>
      <c r="D124" s="37"/>
      <c r="E124" s="39" t="s">
        <v>662</v>
      </c>
      <c r="F124" s="37"/>
      <c r="G124" s="37"/>
      <c r="H124" s="37"/>
      <c r="I124" s="37"/>
      <c r="J124" s="38"/>
    </row>
    <row r="125" ht="100.8">
      <c r="A125" s="29" t="s">
        <v>38</v>
      </c>
      <c r="B125" s="36"/>
      <c r="C125" s="37"/>
      <c r="D125" s="37"/>
      <c r="E125" s="31" t="s">
        <v>572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576</v>
      </c>
      <c r="D126" s="29" t="s">
        <v>31</v>
      </c>
      <c r="E126" s="31" t="s">
        <v>577</v>
      </c>
      <c r="F126" s="32" t="s">
        <v>155</v>
      </c>
      <c r="G126" s="33">
        <v>139.65000000000001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3" t="s">
        <v>31</v>
      </c>
      <c r="F127" s="37"/>
      <c r="G127" s="37"/>
      <c r="H127" s="37"/>
      <c r="I127" s="37"/>
      <c r="J127" s="38"/>
    </row>
    <row r="128" ht="43.2">
      <c r="A128" s="29" t="s">
        <v>36</v>
      </c>
      <c r="B128" s="36"/>
      <c r="C128" s="37"/>
      <c r="D128" s="37"/>
      <c r="E128" s="39" t="s">
        <v>662</v>
      </c>
      <c r="F128" s="37"/>
      <c r="G128" s="37"/>
      <c r="H128" s="37"/>
      <c r="I128" s="37"/>
      <c r="J128" s="38"/>
    </row>
    <row r="129" ht="72">
      <c r="A129" s="29" t="s">
        <v>38</v>
      </c>
      <c r="B129" s="36"/>
      <c r="C129" s="37"/>
      <c r="D129" s="37"/>
      <c r="E129" s="31" t="s">
        <v>586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587</v>
      </c>
      <c r="D130" s="29" t="s">
        <v>31</v>
      </c>
      <c r="E130" s="31" t="s">
        <v>588</v>
      </c>
      <c r="F130" s="32" t="s">
        <v>155</v>
      </c>
      <c r="G130" s="33">
        <v>139.65000000000001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3" t="s">
        <v>31</v>
      </c>
      <c r="F131" s="37"/>
      <c r="G131" s="37"/>
      <c r="H131" s="37"/>
      <c r="I131" s="37"/>
      <c r="J131" s="38"/>
    </row>
    <row r="132" ht="43.2">
      <c r="A132" s="29" t="s">
        <v>36</v>
      </c>
      <c r="B132" s="36"/>
      <c r="C132" s="37"/>
      <c r="D132" s="37"/>
      <c r="E132" s="39" t="s">
        <v>662</v>
      </c>
      <c r="F132" s="37"/>
      <c r="G132" s="37"/>
      <c r="H132" s="37"/>
      <c r="I132" s="37"/>
      <c r="J132" s="38"/>
    </row>
    <row r="133" ht="28.8">
      <c r="A133" s="29" t="s">
        <v>38</v>
      </c>
      <c r="B133" s="36"/>
      <c r="C133" s="37"/>
      <c r="D133" s="37"/>
      <c r="E133" s="31" t="s">
        <v>594</v>
      </c>
      <c r="F133" s="37"/>
      <c r="G133" s="37"/>
      <c r="H133" s="37"/>
      <c r="I133" s="37"/>
      <c r="J133" s="38"/>
    </row>
    <row r="134">
      <c r="A134" s="23" t="s">
        <v>26</v>
      </c>
      <c r="B134" s="24"/>
      <c r="C134" s="25" t="s">
        <v>210</v>
      </c>
      <c r="D134" s="26"/>
      <c r="E134" s="23" t="s">
        <v>211</v>
      </c>
      <c r="F134" s="26"/>
      <c r="G134" s="26"/>
      <c r="H134" s="26"/>
      <c r="I134" s="27">
        <f>SUMIFS(I135:I138,A135:A138,"P")</f>
        <v>0</v>
      </c>
      <c r="J134" s="28"/>
    </row>
    <row r="135">
      <c r="A135" s="29" t="s">
        <v>29</v>
      </c>
      <c r="B135" s="29">
        <v>31</v>
      </c>
      <c r="C135" s="30" t="s">
        <v>663</v>
      </c>
      <c r="D135" s="29" t="s">
        <v>31</v>
      </c>
      <c r="E135" s="31" t="s">
        <v>664</v>
      </c>
      <c r="F135" s="32" t="s">
        <v>155</v>
      </c>
      <c r="G135" s="33">
        <v>140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72">
      <c r="A136" s="29" t="s">
        <v>34</v>
      </c>
      <c r="B136" s="36"/>
      <c r="C136" s="37"/>
      <c r="D136" s="37"/>
      <c r="E136" s="31" t="s">
        <v>665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39" t="s">
        <v>666</v>
      </c>
      <c r="F137" s="37"/>
      <c r="G137" s="37"/>
      <c r="H137" s="37"/>
      <c r="I137" s="37"/>
      <c r="J137" s="38"/>
    </row>
    <row r="138" ht="100.8">
      <c r="A138" s="29" t="s">
        <v>38</v>
      </c>
      <c r="B138" s="40"/>
      <c r="C138" s="41"/>
      <c r="D138" s="41"/>
      <c r="E138" s="31" t="s">
        <v>221</v>
      </c>
      <c r="F138" s="41"/>
      <c r="G138" s="41"/>
      <c r="H138" s="41"/>
      <c r="I138" s="41"/>
      <c r="J138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667</v>
      </c>
      <c r="I3" s="16">
        <f>SUMIFS(I10:I122,A10:A122,"SD")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667</v>
      </c>
      <c r="D6" s="13"/>
      <c r="E6" s="14" t="s">
        <v>668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631.28599999999994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669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203.96700000000001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57.6">
      <c r="A17" s="29" t="s">
        <v>36</v>
      </c>
      <c r="B17" s="36"/>
      <c r="C17" s="37"/>
      <c r="D17" s="37"/>
      <c r="E17" s="39" t="s">
        <v>670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SUMIFS(I20:I51,A20:A51,"P")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23.073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9" t="s">
        <v>671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294.75400000000002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43.2">
      <c r="A26" s="29" t="s">
        <v>36</v>
      </c>
      <c r="B26" s="36"/>
      <c r="C26" s="37"/>
      <c r="D26" s="37"/>
      <c r="E26" s="39" t="s">
        <v>672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73.688000000000002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57.6">
      <c r="A30" s="29" t="s">
        <v>36</v>
      </c>
      <c r="B30" s="36"/>
      <c r="C30" s="37"/>
      <c r="D30" s="37"/>
      <c r="E30" s="39" t="s">
        <v>673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508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674</v>
      </c>
      <c r="D32" s="29" t="s">
        <v>31</v>
      </c>
      <c r="E32" s="31" t="s">
        <v>675</v>
      </c>
      <c r="F32" s="32" t="s">
        <v>108</v>
      </c>
      <c r="G32" s="33">
        <v>41.777999999999999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504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676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508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677</v>
      </c>
      <c r="D36" s="29" t="s">
        <v>31</v>
      </c>
      <c r="E36" s="31" t="s">
        <v>678</v>
      </c>
      <c r="F36" s="32" t="s">
        <v>108</v>
      </c>
      <c r="G36" s="33">
        <v>10.445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72">
      <c r="A37" s="29" t="s">
        <v>34</v>
      </c>
      <c r="B37" s="36"/>
      <c r="C37" s="37"/>
      <c r="D37" s="37"/>
      <c r="E37" s="31" t="s">
        <v>506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679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508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142</v>
      </c>
      <c r="D40" s="29" t="s">
        <v>31</v>
      </c>
      <c r="E40" s="31" t="s">
        <v>143</v>
      </c>
      <c r="F40" s="32" t="s">
        <v>108</v>
      </c>
      <c r="G40" s="33">
        <v>443.738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680</v>
      </c>
      <c r="F42" s="37"/>
      <c r="G42" s="37"/>
      <c r="H42" s="37"/>
      <c r="I42" s="37"/>
      <c r="J42" s="38"/>
    </row>
    <row r="43" ht="216">
      <c r="A43" s="29" t="s">
        <v>38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146</v>
      </c>
      <c r="D44" s="29" t="s">
        <v>31</v>
      </c>
      <c r="E44" s="31" t="s">
        <v>147</v>
      </c>
      <c r="F44" s="32" t="s">
        <v>108</v>
      </c>
      <c r="G44" s="33">
        <v>274.48000000000002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148</v>
      </c>
      <c r="F45" s="37"/>
      <c r="G45" s="37"/>
      <c r="H45" s="37"/>
      <c r="I45" s="37"/>
      <c r="J45" s="38"/>
    </row>
    <row r="46" ht="86.4">
      <c r="A46" s="29" t="s">
        <v>36</v>
      </c>
      <c r="B46" s="36"/>
      <c r="C46" s="37"/>
      <c r="D46" s="37"/>
      <c r="E46" s="39" t="s">
        <v>681</v>
      </c>
      <c r="F46" s="37"/>
      <c r="G46" s="37"/>
      <c r="H46" s="37"/>
      <c r="I46" s="37"/>
      <c r="J46" s="38"/>
    </row>
    <row r="47" ht="273.6">
      <c r="A47" s="29" t="s">
        <v>38</v>
      </c>
      <c r="B47" s="36"/>
      <c r="C47" s="37"/>
      <c r="D47" s="37"/>
      <c r="E47" s="31" t="s">
        <v>150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248</v>
      </c>
      <c r="D48" s="29" t="s">
        <v>31</v>
      </c>
      <c r="E48" s="31" t="s">
        <v>249</v>
      </c>
      <c r="F48" s="32" t="s">
        <v>108</v>
      </c>
      <c r="G48" s="33">
        <v>101.28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250</v>
      </c>
      <c r="F49" s="37"/>
      <c r="G49" s="37"/>
      <c r="H49" s="37"/>
      <c r="I49" s="37"/>
      <c r="J49" s="38"/>
    </row>
    <row r="50" ht="57.6">
      <c r="A50" s="29" t="s">
        <v>36</v>
      </c>
      <c r="B50" s="36"/>
      <c r="C50" s="37"/>
      <c r="D50" s="37"/>
      <c r="E50" s="39" t="s">
        <v>682</v>
      </c>
      <c r="F50" s="37"/>
      <c r="G50" s="37"/>
      <c r="H50" s="37"/>
      <c r="I50" s="37"/>
      <c r="J50" s="38"/>
    </row>
    <row r="51" ht="360">
      <c r="A51" s="29" t="s">
        <v>38</v>
      </c>
      <c r="B51" s="36"/>
      <c r="C51" s="37"/>
      <c r="D51" s="37"/>
      <c r="E51" s="31" t="s">
        <v>252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165</v>
      </c>
      <c r="D52" s="26"/>
      <c r="E52" s="23" t="s">
        <v>166</v>
      </c>
      <c r="F52" s="26"/>
      <c r="G52" s="26"/>
      <c r="H52" s="26"/>
      <c r="I52" s="27">
        <f>SUMIFS(I53:I60,A53:A60,"P")</f>
        <v>0</v>
      </c>
      <c r="J52" s="28"/>
    </row>
    <row r="53">
      <c r="A53" s="29" t="s">
        <v>29</v>
      </c>
      <c r="B53" s="29">
        <v>11</v>
      </c>
      <c r="C53" s="30" t="s">
        <v>513</v>
      </c>
      <c r="D53" s="29" t="s">
        <v>31</v>
      </c>
      <c r="E53" s="31" t="s">
        <v>514</v>
      </c>
      <c r="F53" s="32" t="s">
        <v>108</v>
      </c>
      <c r="G53" s="33">
        <v>9.1799999999999997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34</v>
      </c>
      <c r="B54" s="36"/>
      <c r="C54" s="37"/>
      <c r="D54" s="37"/>
      <c r="E54" s="31" t="s">
        <v>683</v>
      </c>
      <c r="F54" s="37"/>
      <c r="G54" s="37"/>
      <c r="H54" s="37"/>
      <c r="I54" s="37"/>
      <c r="J54" s="38"/>
    </row>
    <row r="55" ht="28.8">
      <c r="A55" s="29" t="s">
        <v>36</v>
      </c>
      <c r="B55" s="36"/>
      <c r="C55" s="37"/>
      <c r="D55" s="37"/>
      <c r="E55" s="39" t="s">
        <v>684</v>
      </c>
      <c r="F55" s="37"/>
      <c r="G55" s="37"/>
      <c r="H55" s="37"/>
      <c r="I55" s="37"/>
      <c r="J55" s="38"/>
    </row>
    <row r="56" ht="409.5">
      <c r="A56" s="29" t="s">
        <v>38</v>
      </c>
      <c r="B56" s="36"/>
      <c r="C56" s="37"/>
      <c r="D56" s="37"/>
      <c r="E56" s="31" t="s">
        <v>517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167</v>
      </c>
      <c r="D57" s="29" t="s">
        <v>31</v>
      </c>
      <c r="E57" s="31" t="s">
        <v>168</v>
      </c>
      <c r="F57" s="32" t="s">
        <v>108</v>
      </c>
      <c r="G57" s="33">
        <v>57.682000000000002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169</v>
      </c>
      <c r="F58" s="37"/>
      <c r="G58" s="37"/>
      <c r="H58" s="37"/>
      <c r="I58" s="37"/>
      <c r="J58" s="38"/>
    </row>
    <row r="59" ht="72">
      <c r="A59" s="29" t="s">
        <v>36</v>
      </c>
      <c r="B59" s="36"/>
      <c r="C59" s="37"/>
      <c r="D59" s="37"/>
      <c r="E59" s="39" t="s">
        <v>685</v>
      </c>
      <c r="F59" s="37"/>
      <c r="G59" s="37"/>
      <c r="H59" s="37"/>
      <c r="I59" s="37"/>
      <c r="J59" s="38"/>
    </row>
    <row r="60" ht="57.6">
      <c r="A60" s="29" t="s">
        <v>38</v>
      </c>
      <c r="B60" s="36"/>
      <c r="C60" s="37"/>
      <c r="D60" s="37"/>
      <c r="E60" s="31" t="s">
        <v>171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179</v>
      </c>
      <c r="D61" s="26"/>
      <c r="E61" s="23" t="s">
        <v>180</v>
      </c>
      <c r="F61" s="26"/>
      <c r="G61" s="26"/>
      <c r="H61" s="26"/>
      <c r="I61" s="27">
        <f>SUMIFS(I62:I117,A62:A117,"P")</f>
        <v>0</v>
      </c>
      <c r="J61" s="28"/>
    </row>
    <row r="62">
      <c r="A62" s="29" t="s">
        <v>29</v>
      </c>
      <c r="B62" s="29">
        <v>13</v>
      </c>
      <c r="C62" s="30" t="s">
        <v>519</v>
      </c>
      <c r="D62" s="29" t="s">
        <v>31</v>
      </c>
      <c r="E62" s="31" t="s">
        <v>520</v>
      </c>
      <c r="F62" s="32" t="s">
        <v>155</v>
      </c>
      <c r="G62" s="33">
        <v>10.1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34</v>
      </c>
      <c r="B63" s="36"/>
      <c r="C63" s="37"/>
      <c r="D63" s="37"/>
      <c r="E63" s="31" t="s">
        <v>686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687</v>
      </c>
      <c r="F64" s="37"/>
      <c r="G64" s="37"/>
      <c r="H64" s="37"/>
      <c r="I64" s="37"/>
      <c r="J64" s="38"/>
    </row>
    <row r="65" ht="316.8">
      <c r="A65" s="29" t="s">
        <v>38</v>
      </c>
      <c r="B65" s="36"/>
      <c r="C65" s="37"/>
      <c r="D65" s="37"/>
      <c r="E65" s="31" t="s">
        <v>523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528</v>
      </c>
      <c r="D66" s="29" t="s">
        <v>31</v>
      </c>
      <c r="E66" s="31" t="s">
        <v>529</v>
      </c>
      <c r="F66" s="32" t="s">
        <v>155</v>
      </c>
      <c r="G66" s="33">
        <v>199.65000000000001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34</v>
      </c>
      <c r="B67" s="36"/>
      <c r="C67" s="37"/>
      <c r="D67" s="37"/>
      <c r="E67" s="31" t="s">
        <v>530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9" t="s">
        <v>688</v>
      </c>
      <c r="F68" s="37"/>
      <c r="G68" s="37"/>
      <c r="H68" s="37"/>
      <c r="I68" s="37"/>
      <c r="J68" s="38"/>
    </row>
    <row r="69" ht="316.8">
      <c r="A69" s="29" t="s">
        <v>38</v>
      </c>
      <c r="B69" s="36"/>
      <c r="C69" s="37"/>
      <c r="D69" s="37"/>
      <c r="E69" s="31" t="s">
        <v>523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541</v>
      </c>
      <c r="D70" s="29" t="s">
        <v>50</v>
      </c>
      <c r="E70" s="31" t="s">
        <v>542</v>
      </c>
      <c r="F70" s="32" t="s">
        <v>78</v>
      </c>
      <c r="G70" s="33">
        <v>14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34</v>
      </c>
      <c r="B71" s="36"/>
      <c r="C71" s="37"/>
      <c r="D71" s="37"/>
      <c r="E71" s="31" t="s">
        <v>543</v>
      </c>
      <c r="F71" s="37"/>
      <c r="G71" s="37"/>
      <c r="H71" s="37"/>
      <c r="I71" s="37"/>
      <c r="J71" s="38"/>
    </row>
    <row r="72" ht="57.6">
      <c r="A72" s="29" t="s">
        <v>36</v>
      </c>
      <c r="B72" s="36"/>
      <c r="C72" s="37"/>
      <c r="D72" s="37"/>
      <c r="E72" s="39" t="s">
        <v>689</v>
      </c>
      <c r="F72" s="37"/>
      <c r="G72" s="37"/>
      <c r="H72" s="37"/>
      <c r="I72" s="37"/>
      <c r="J72" s="38"/>
    </row>
    <row r="73" ht="28.8">
      <c r="A73" s="29" t="s">
        <v>38</v>
      </c>
      <c r="B73" s="36"/>
      <c r="C73" s="37"/>
      <c r="D73" s="37"/>
      <c r="E73" s="31" t="s">
        <v>553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541</v>
      </c>
      <c r="D74" s="29" t="s">
        <v>53</v>
      </c>
      <c r="E74" s="31" t="s">
        <v>542</v>
      </c>
      <c r="F74" s="32" t="s">
        <v>78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34</v>
      </c>
      <c r="B75" s="36"/>
      <c r="C75" s="37"/>
      <c r="D75" s="37"/>
      <c r="E75" s="31" t="s">
        <v>690</v>
      </c>
      <c r="F75" s="37"/>
      <c r="G75" s="37"/>
      <c r="H75" s="37"/>
      <c r="I75" s="37"/>
      <c r="J75" s="38"/>
    </row>
    <row r="76" ht="28.8">
      <c r="A76" s="29" t="s">
        <v>36</v>
      </c>
      <c r="B76" s="36"/>
      <c r="C76" s="37"/>
      <c r="D76" s="37"/>
      <c r="E76" s="39" t="s">
        <v>691</v>
      </c>
      <c r="F76" s="37"/>
      <c r="G76" s="37"/>
      <c r="H76" s="37"/>
      <c r="I76" s="37"/>
      <c r="J76" s="38"/>
    </row>
    <row r="77" ht="86.4">
      <c r="A77" s="29" t="s">
        <v>38</v>
      </c>
      <c r="B77" s="36"/>
      <c r="C77" s="37"/>
      <c r="D77" s="37"/>
      <c r="E77" s="31" t="s">
        <v>545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550</v>
      </c>
      <c r="D78" s="29" t="s">
        <v>31</v>
      </c>
      <c r="E78" s="31" t="s">
        <v>551</v>
      </c>
      <c r="F78" s="32" t="s">
        <v>78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34</v>
      </c>
      <c r="B79" s="36"/>
      <c r="C79" s="37"/>
      <c r="D79" s="37"/>
      <c r="E79" s="31" t="s">
        <v>554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9" t="s">
        <v>691</v>
      </c>
      <c r="F80" s="37"/>
      <c r="G80" s="37"/>
      <c r="H80" s="37"/>
      <c r="I80" s="37"/>
      <c r="J80" s="38"/>
    </row>
    <row r="81" ht="28.8">
      <c r="A81" s="29" t="s">
        <v>38</v>
      </c>
      <c r="B81" s="36"/>
      <c r="C81" s="37"/>
      <c r="D81" s="37"/>
      <c r="E81" s="31" t="s">
        <v>553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556</v>
      </c>
      <c r="D82" s="29" t="s">
        <v>31</v>
      </c>
      <c r="E82" s="31" t="s">
        <v>557</v>
      </c>
      <c r="F82" s="32" t="s">
        <v>78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558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39" t="s">
        <v>692</v>
      </c>
      <c r="F84" s="37"/>
      <c r="G84" s="37"/>
      <c r="H84" s="37"/>
      <c r="I84" s="37"/>
      <c r="J84" s="38"/>
    </row>
    <row r="85" ht="86.4">
      <c r="A85" s="29" t="s">
        <v>38</v>
      </c>
      <c r="B85" s="36"/>
      <c r="C85" s="37"/>
      <c r="D85" s="37"/>
      <c r="E85" s="31" t="s">
        <v>545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560</v>
      </c>
      <c r="D86" s="29" t="s">
        <v>31</v>
      </c>
      <c r="E86" s="31" t="s">
        <v>561</v>
      </c>
      <c r="F86" s="32" t="s">
        <v>78</v>
      </c>
      <c r="G86" s="33">
        <v>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57.6">
      <c r="A87" s="29" t="s">
        <v>34</v>
      </c>
      <c r="B87" s="36"/>
      <c r="C87" s="37"/>
      <c r="D87" s="37"/>
      <c r="E87" s="31" t="s">
        <v>693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694</v>
      </c>
      <c r="F88" s="37"/>
      <c r="G88" s="37"/>
      <c r="H88" s="37"/>
      <c r="I88" s="37"/>
      <c r="J88" s="38"/>
    </row>
    <row r="89" ht="28.8">
      <c r="A89" s="29" t="s">
        <v>38</v>
      </c>
      <c r="B89" s="36"/>
      <c r="C89" s="37"/>
      <c r="D89" s="37"/>
      <c r="E89" s="31" t="s">
        <v>553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568</v>
      </c>
      <c r="D90" s="29" t="s">
        <v>31</v>
      </c>
      <c r="E90" s="31" t="s">
        <v>569</v>
      </c>
      <c r="F90" s="32" t="s">
        <v>155</v>
      </c>
      <c r="G90" s="33">
        <v>209.75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570</v>
      </c>
      <c r="F91" s="37"/>
      <c r="G91" s="37"/>
      <c r="H91" s="37"/>
      <c r="I91" s="37"/>
      <c r="J91" s="38"/>
    </row>
    <row r="92" ht="43.2">
      <c r="A92" s="29" t="s">
        <v>36</v>
      </c>
      <c r="B92" s="36"/>
      <c r="C92" s="37"/>
      <c r="D92" s="37"/>
      <c r="E92" s="39" t="s">
        <v>695</v>
      </c>
      <c r="F92" s="37"/>
      <c r="G92" s="37"/>
      <c r="H92" s="37"/>
      <c r="I92" s="37"/>
      <c r="J92" s="38"/>
    </row>
    <row r="93" ht="100.8">
      <c r="A93" s="29" t="s">
        <v>38</v>
      </c>
      <c r="B93" s="36"/>
      <c r="C93" s="37"/>
      <c r="D93" s="37"/>
      <c r="E93" s="31" t="s">
        <v>572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573</v>
      </c>
      <c r="D94" s="29" t="s">
        <v>31</v>
      </c>
      <c r="E94" s="31" t="s">
        <v>574</v>
      </c>
      <c r="F94" s="32" t="s">
        <v>155</v>
      </c>
      <c r="G94" s="33">
        <v>209.75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 ht="43.2">
      <c r="A96" s="29" t="s">
        <v>36</v>
      </c>
      <c r="B96" s="36"/>
      <c r="C96" s="37"/>
      <c r="D96" s="37"/>
      <c r="E96" s="39" t="s">
        <v>695</v>
      </c>
      <c r="F96" s="37"/>
      <c r="G96" s="37"/>
      <c r="H96" s="37"/>
      <c r="I96" s="37"/>
      <c r="J96" s="38"/>
    </row>
    <row r="97" ht="86.4">
      <c r="A97" s="29" t="s">
        <v>38</v>
      </c>
      <c r="B97" s="36"/>
      <c r="C97" s="37"/>
      <c r="D97" s="37"/>
      <c r="E97" s="31" t="s">
        <v>575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576</v>
      </c>
      <c r="D98" s="29" t="s">
        <v>31</v>
      </c>
      <c r="E98" s="31" t="s">
        <v>577</v>
      </c>
      <c r="F98" s="32" t="s">
        <v>155</v>
      </c>
      <c r="G98" s="33">
        <v>10.1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3" t="s">
        <v>31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39" t="s">
        <v>696</v>
      </c>
      <c r="F100" s="37"/>
      <c r="G100" s="37"/>
      <c r="H100" s="37"/>
      <c r="I100" s="37"/>
      <c r="J100" s="38"/>
    </row>
    <row r="101" ht="72">
      <c r="A101" s="29" t="s">
        <v>38</v>
      </c>
      <c r="B101" s="36"/>
      <c r="C101" s="37"/>
      <c r="D101" s="37"/>
      <c r="E101" s="31" t="s">
        <v>586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583</v>
      </c>
      <c r="D102" s="29" t="s">
        <v>31</v>
      </c>
      <c r="E102" s="31" t="s">
        <v>584</v>
      </c>
      <c r="F102" s="32" t="s">
        <v>155</v>
      </c>
      <c r="G102" s="33">
        <v>199.65000000000001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3" t="s">
        <v>31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39" t="s">
        <v>697</v>
      </c>
      <c r="F104" s="37"/>
      <c r="G104" s="37"/>
      <c r="H104" s="37"/>
      <c r="I104" s="37"/>
      <c r="J104" s="38"/>
    </row>
    <row r="105" ht="72">
      <c r="A105" s="29" t="s">
        <v>38</v>
      </c>
      <c r="B105" s="36"/>
      <c r="C105" s="37"/>
      <c r="D105" s="37"/>
      <c r="E105" s="31" t="s">
        <v>586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587</v>
      </c>
      <c r="D106" s="29" t="s">
        <v>31</v>
      </c>
      <c r="E106" s="31" t="s">
        <v>588</v>
      </c>
      <c r="F106" s="32" t="s">
        <v>155</v>
      </c>
      <c r="G106" s="33">
        <v>10.1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3" t="s">
        <v>31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39" t="s">
        <v>696</v>
      </c>
      <c r="F108" s="37"/>
      <c r="G108" s="37"/>
      <c r="H108" s="37"/>
      <c r="I108" s="37"/>
      <c r="J108" s="38"/>
    </row>
    <row r="109" ht="28.8">
      <c r="A109" s="29" t="s">
        <v>38</v>
      </c>
      <c r="B109" s="36"/>
      <c r="C109" s="37"/>
      <c r="D109" s="37"/>
      <c r="E109" s="31" t="s">
        <v>594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592</v>
      </c>
      <c r="D110" s="29" t="s">
        <v>31</v>
      </c>
      <c r="E110" s="31" t="s">
        <v>593</v>
      </c>
      <c r="F110" s="32" t="s">
        <v>155</v>
      </c>
      <c r="G110" s="33">
        <v>199.65000000000001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3" t="s">
        <v>31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697</v>
      </c>
      <c r="F112" s="37"/>
      <c r="G112" s="37"/>
      <c r="H112" s="37"/>
      <c r="I112" s="37"/>
      <c r="J112" s="38"/>
    </row>
    <row r="113" ht="28.8">
      <c r="A113" s="29" t="s">
        <v>38</v>
      </c>
      <c r="B113" s="36"/>
      <c r="C113" s="37"/>
      <c r="D113" s="37"/>
      <c r="E113" s="31" t="s">
        <v>594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698</v>
      </c>
      <c r="D114" s="29" t="s">
        <v>31</v>
      </c>
      <c r="E114" s="31" t="s">
        <v>596</v>
      </c>
      <c r="F114" s="32" t="s">
        <v>155</v>
      </c>
      <c r="G114" s="33">
        <v>186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86.4">
      <c r="A115" s="29" t="s">
        <v>34</v>
      </c>
      <c r="B115" s="36"/>
      <c r="C115" s="37"/>
      <c r="D115" s="37"/>
      <c r="E115" s="31" t="s">
        <v>699</v>
      </c>
      <c r="F115" s="37"/>
      <c r="G115" s="37"/>
      <c r="H115" s="37"/>
      <c r="I115" s="37"/>
      <c r="J115" s="38"/>
    </row>
    <row r="116" ht="28.8">
      <c r="A116" s="29" t="s">
        <v>36</v>
      </c>
      <c r="B116" s="36"/>
      <c r="C116" s="37"/>
      <c r="D116" s="37"/>
      <c r="E116" s="39" t="s">
        <v>700</v>
      </c>
      <c r="F116" s="37"/>
      <c r="G116" s="37"/>
      <c r="H116" s="37"/>
      <c r="I116" s="37"/>
      <c r="J116" s="38"/>
    </row>
    <row r="117">
      <c r="A117" s="29" t="s">
        <v>38</v>
      </c>
      <c r="B117" s="36"/>
      <c r="C117" s="37"/>
      <c r="D117" s="37"/>
      <c r="E117" s="43" t="s">
        <v>31</v>
      </c>
      <c r="F117" s="37"/>
      <c r="G117" s="37"/>
      <c r="H117" s="37"/>
      <c r="I117" s="37"/>
      <c r="J117" s="38"/>
    </row>
    <row r="118">
      <c r="A118" s="23" t="s">
        <v>26</v>
      </c>
      <c r="B118" s="24"/>
      <c r="C118" s="25" t="s">
        <v>210</v>
      </c>
      <c r="D118" s="26"/>
      <c r="E118" s="23" t="s">
        <v>211</v>
      </c>
      <c r="F118" s="26"/>
      <c r="G118" s="26"/>
      <c r="H118" s="26"/>
      <c r="I118" s="27">
        <f>SUMIFS(I119:I122,A119:A122,"P")</f>
        <v>0</v>
      </c>
      <c r="J118" s="28"/>
    </row>
    <row r="119">
      <c r="A119" s="29" t="s">
        <v>29</v>
      </c>
      <c r="B119" s="29">
        <v>27</v>
      </c>
      <c r="C119" s="30" t="s">
        <v>701</v>
      </c>
      <c r="D119" s="29" t="s">
        <v>31</v>
      </c>
      <c r="E119" s="31" t="s">
        <v>702</v>
      </c>
      <c r="F119" s="32" t="s">
        <v>78</v>
      </c>
      <c r="G119" s="33">
        <v>14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72">
      <c r="A120" s="29" t="s">
        <v>34</v>
      </c>
      <c r="B120" s="36"/>
      <c r="C120" s="37"/>
      <c r="D120" s="37"/>
      <c r="E120" s="31" t="s">
        <v>703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39" t="s">
        <v>704</v>
      </c>
      <c r="F121" s="37"/>
      <c r="G121" s="37"/>
      <c r="H121" s="37"/>
      <c r="I121" s="37"/>
      <c r="J121" s="38"/>
    </row>
    <row r="122" ht="158.4">
      <c r="A122" s="29" t="s">
        <v>38</v>
      </c>
      <c r="B122" s="40"/>
      <c r="C122" s="41"/>
      <c r="D122" s="41"/>
      <c r="E122" s="31" t="s">
        <v>705</v>
      </c>
      <c r="F122" s="41"/>
      <c r="G122" s="41"/>
      <c r="H122" s="41"/>
      <c r="I122" s="41"/>
      <c r="J122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SUMIFS(I10:I124,A10:A124,"SD")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86</v>
      </c>
      <c r="D6" s="13"/>
      <c r="E6" s="14" t="s">
        <v>90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SUMIFS(I11:I22,A11:A22,"P")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815.67600000000004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95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799.02800000000002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99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100</v>
      </c>
      <c r="D19" s="29" t="s">
        <v>31</v>
      </c>
      <c r="E19" s="31" t="s">
        <v>101</v>
      </c>
      <c r="F19" s="32" t="s">
        <v>93</v>
      </c>
      <c r="G19" s="33">
        <v>261.16500000000002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34</v>
      </c>
      <c r="B20" s="36"/>
      <c r="C20" s="37"/>
      <c r="D20" s="37"/>
      <c r="E20" s="31" t="s">
        <v>102</v>
      </c>
      <c r="F20" s="37"/>
      <c r="G20" s="37"/>
      <c r="H20" s="37"/>
      <c r="I20" s="37"/>
      <c r="J20" s="38"/>
    </row>
    <row r="21" ht="57.6">
      <c r="A21" s="29" t="s">
        <v>36</v>
      </c>
      <c r="B21" s="36"/>
      <c r="C21" s="37"/>
      <c r="D21" s="37"/>
      <c r="E21" s="39" t="s">
        <v>103</v>
      </c>
      <c r="F21" s="37"/>
      <c r="G21" s="37"/>
      <c r="H21" s="37"/>
      <c r="I21" s="37"/>
      <c r="J21" s="38"/>
    </row>
    <row r="22" ht="158.4">
      <c r="A22" s="29" t="s">
        <v>38</v>
      </c>
      <c r="B22" s="36"/>
      <c r="C22" s="37"/>
      <c r="D22" s="37"/>
      <c r="E22" s="31" t="s">
        <v>96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104</v>
      </c>
      <c r="D23" s="26"/>
      <c r="E23" s="23" t="s">
        <v>105</v>
      </c>
      <c r="F23" s="26"/>
      <c r="G23" s="26"/>
      <c r="H23" s="26"/>
      <c r="I23" s="27">
        <f>SUMIFS(I24:I63,A24:A63,"P")</f>
        <v>0</v>
      </c>
      <c r="J23" s="28"/>
    </row>
    <row r="24" ht="28.8">
      <c r="A24" s="29" t="s">
        <v>29</v>
      </c>
      <c r="B24" s="29">
        <v>4</v>
      </c>
      <c r="C24" s="30" t="s">
        <v>106</v>
      </c>
      <c r="D24" s="29" t="s">
        <v>31</v>
      </c>
      <c r="E24" s="31" t="s">
        <v>107</v>
      </c>
      <c r="F24" s="32" t="s">
        <v>108</v>
      </c>
      <c r="G24" s="33">
        <v>29.132000000000001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57.6">
      <c r="A25" s="29" t="s">
        <v>34</v>
      </c>
      <c r="B25" s="36"/>
      <c r="C25" s="37"/>
      <c r="D25" s="37"/>
      <c r="E25" s="31" t="s">
        <v>109</v>
      </c>
      <c r="F25" s="37"/>
      <c r="G25" s="37"/>
      <c r="H25" s="37"/>
      <c r="I25" s="37"/>
      <c r="J25" s="38"/>
    </row>
    <row r="26" ht="86.4">
      <c r="A26" s="29" t="s">
        <v>36</v>
      </c>
      <c r="B26" s="36"/>
      <c r="C26" s="37"/>
      <c r="D26" s="37"/>
      <c r="E26" s="39" t="s">
        <v>110</v>
      </c>
      <c r="F26" s="37"/>
      <c r="G26" s="37"/>
      <c r="H26" s="37"/>
      <c r="I26" s="37"/>
      <c r="J26" s="38"/>
    </row>
    <row r="27" ht="115.2">
      <c r="A27" s="29" t="s">
        <v>38</v>
      </c>
      <c r="B27" s="36"/>
      <c r="C27" s="37"/>
      <c r="D27" s="37"/>
      <c r="E27" s="31" t="s">
        <v>111</v>
      </c>
      <c r="F27" s="37"/>
      <c r="G27" s="37"/>
      <c r="H27" s="37"/>
      <c r="I27" s="37"/>
      <c r="J27" s="38"/>
    </row>
    <row r="28" ht="28.8">
      <c r="A28" s="29" t="s">
        <v>29</v>
      </c>
      <c r="B28" s="29">
        <v>5</v>
      </c>
      <c r="C28" s="30" t="s">
        <v>112</v>
      </c>
      <c r="D28" s="29" t="s">
        <v>31</v>
      </c>
      <c r="E28" s="31" t="s">
        <v>113</v>
      </c>
      <c r="F28" s="32" t="s">
        <v>108</v>
      </c>
      <c r="G28" s="33">
        <v>29.132000000000001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57.6">
      <c r="A29" s="29" t="s">
        <v>34</v>
      </c>
      <c r="B29" s="36"/>
      <c r="C29" s="37"/>
      <c r="D29" s="37"/>
      <c r="E29" s="31" t="s">
        <v>114</v>
      </c>
      <c r="F29" s="37"/>
      <c r="G29" s="37"/>
      <c r="H29" s="37"/>
      <c r="I29" s="37"/>
      <c r="J29" s="38"/>
    </row>
    <row r="30" ht="86.4">
      <c r="A30" s="29" t="s">
        <v>36</v>
      </c>
      <c r="B30" s="36"/>
      <c r="C30" s="37"/>
      <c r="D30" s="37"/>
      <c r="E30" s="39" t="s">
        <v>110</v>
      </c>
      <c r="F30" s="37"/>
      <c r="G30" s="37"/>
      <c r="H30" s="37"/>
      <c r="I30" s="37"/>
      <c r="J30" s="38"/>
    </row>
    <row r="31" ht="72">
      <c r="A31" s="29" t="s">
        <v>38</v>
      </c>
      <c r="B31" s="36"/>
      <c r="C31" s="37"/>
      <c r="D31" s="37"/>
      <c r="E31" s="31" t="s">
        <v>115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6</v>
      </c>
      <c r="C32" s="30" t="s">
        <v>116</v>
      </c>
      <c r="D32" s="29" t="s">
        <v>31</v>
      </c>
      <c r="E32" s="31" t="s">
        <v>117</v>
      </c>
      <c r="F32" s="32" t="s">
        <v>108</v>
      </c>
      <c r="G32" s="33">
        <v>20.808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118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9" t="s">
        <v>119</v>
      </c>
      <c r="F34" s="37"/>
      <c r="G34" s="37"/>
      <c r="H34" s="37"/>
      <c r="I34" s="37"/>
      <c r="J34" s="38"/>
    </row>
    <row r="35" ht="72">
      <c r="A35" s="29" t="s">
        <v>38</v>
      </c>
      <c r="B35" s="36"/>
      <c r="C35" s="37"/>
      <c r="D35" s="37"/>
      <c r="E35" s="31" t="s">
        <v>115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120</v>
      </c>
      <c r="D36" s="29" t="s">
        <v>31</v>
      </c>
      <c r="E36" s="31" t="s">
        <v>121</v>
      </c>
      <c r="F36" s="32" t="s">
        <v>108</v>
      </c>
      <c r="G36" s="33">
        <v>16.646999999999998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3.2">
      <c r="A37" s="29" t="s">
        <v>34</v>
      </c>
      <c r="B37" s="36"/>
      <c r="C37" s="37"/>
      <c r="D37" s="37"/>
      <c r="E37" s="31" t="s">
        <v>122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123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111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124</v>
      </c>
      <c r="D40" s="29" t="s">
        <v>31</v>
      </c>
      <c r="E40" s="31" t="s">
        <v>125</v>
      </c>
      <c r="F40" s="32" t="s">
        <v>73</v>
      </c>
      <c r="G40" s="33">
        <v>160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126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127</v>
      </c>
      <c r="F42" s="37"/>
      <c r="G42" s="37"/>
      <c r="H42" s="37"/>
      <c r="I42" s="37"/>
      <c r="J42" s="38"/>
    </row>
    <row r="43" ht="43.2">
      <c r="A43" s="29" t="s">
        <v>38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129</v>
      </c>
      <c r="D44" s="29" t="s">
        <v>31</v>
      </c>
      <c r="E44" s="31" t="s">
        <v>130</v>
      </c>
      <c r="F44" s="32" t="s">
        <v>108</v>
      </c>
      <c r="G44" s="33">
        <v>20.808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132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133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134</v>
      </c>
      <c r="D48" s="29" t="s">
        <v>31</v>
      </c>
      <c r="E48" s="31" t="s">
        <v>135</v>
      </c>
      <c r="F48" s="32" t="s">
        <v>108</v>
      </c>
      <c r="G48" s="33">
        <v>378.70600000000002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34</v>
      </c>
      <c r="B49" s="36"/>
      <c r="C49" s="37"/>
      <c r="D49" s="37"/>
      <c r="E49" s="31" t="s">
        <v>136</v>
      </c>
      <c r="F49" s="37"/>
      <c r="G49" s="37"/>
      <c r="H49" s="37"/>
      <c r="I49" s="37"/>
      <c r="J49" s="38"/>
    </row>
    <row r="50" ht="72">
      <c r="A50" s="29" t="s">
        <v>36</v>
      </c>
      <c r="B50" s="36"/>
      <c r="C50" s="37"/>
      <c r="D50" s="37"/>
      <c r="E50" s="39" t="s">
        <v>137</v>
      </c>
      <c r="F50" s="37"/>
      <c r="G50" s="37"/>
      <c r="H50" s="37"/>
      <c r="I50" s="37"/>
      <c r="J50" s="38"/>
    </row>
    <row r="51" ht="374.4">
      <c r="A51" s="29" t="s">
        <v>38</v>
      </c>
      <c r="B51" s="36"/>
      <c r="C51" s="37"/>
      <c r="D51" s="37"/>
      <c r="E51" s="31" t="s">
        <v>138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139</v>
      </c>
      <c r="D52" s="29" t="s">
        <v>31</v>
      </c>
      <c r="E52" s="31" t="s">
        <v>140</v>
      </c>
      <c r="F52" s="32" t="s">
        <v>108</v>
      </c>
      <c r="G52" s="33">
        <v>378.70600000000002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2">
      <c r="A53" s="29" t="s">
        <v>34</v>
      </c>
      <c r="B53" s="36"/>
      <c r="C53" s="37"/>
      <c r="D53" s="37"/>
      <c r="E53" s="31" t="s">
        <v>136</v>
      </c>
      <c r="F53" s="37"/>
      <c r="G53" s="37"/>
      <c r="H53" s="37"/>
      <c r="I53" s="37"/>
      <c r="J53" s="38"/>
    </row>
    <row r="54" ht="72">
      <c r="A54" s="29" t="s">
        <v>36</v>
      </c>
      <c r="B54" s="36"/>
      <c r="C54" s="37"/>
      <c r="D54" s="37"/>
      <c r="E54" s="39" t="s">
        <v>137</v>
      </c>
      <c r="F54" s="37"/>
      <c r="G54" s="37"/>
      <c r="H54" s="37"/>
      <c r="I54" s="37"/>
      <c r="J54" s="38"/>
    </row>
    <row r="55" ht="374.4">
      <c r="A55" s="29" t="s">
        <v>38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142</v>
      </c>
      <c r="D56" s="29" t="s">
        <v>31</v>
      </c>
      <c r="E56" s="31" t="s">
        <v>143</v>
      </c>
      <c r="F56" s="32" t="s">
        <v>108</v>
      </c>
      <c r="G56" s="33">
        <v>778.22000000000003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3" t="s">
        <v>31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39" t="s">
        <v>144</v>
      </c>
      <c r="F58" s="37"/>
      <c r="G58" s="37"/>
      <c r="H58" s="37"/>
      <c r="I58" s="37"/>
      <c r="J58" s="38"/>
    </row>
    <row r="59" ht="216">
      <c r="A59" s="29" t="s">
        <v>38</v>
      </c>
      <c r="B59" s="36"/>
      <c r="C59" s="37"/>
      <c r="D59" s="37"/>
      <c r="E59" s="31" t="s">
        <v>145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146</v>
      </c>
      <c r="D60" s="29" t="s">
        <v>31</v>
      </c>
      <c r="E60" s="31" t="s">
        <v>147</v>
      </c>
      <c r="F60" s="32" t="s">
        <v>108</v>
      </c>
      <c r="G60" s="33">
        <v>715.79499999999996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148</v>
      </c>
      <c r="F61" s="37"/>
      <c r="G61" s="37"/>
      <c r="H61" s="37"/>
      <c r="I61" s="37"/>
      <c r="J61" s="38"/>
    </row>
    <row r="62" ht="57.6">
      <c r="A62" s="29" t="s">
        <v>36</v>
      </c>
      <c r="B62" s="36"/>
      <c r="C62" s="37"/>
      <c r="D62" s="37"/>
      <c r="E62" s="39" t="s">
        <v>149</v>
      </c>
      <c r="F62" s="37"/>
      <c r="G62" s="37"/>
      <c r="H62" s="37"/>
      <c r="I62" s="37"/>
      <c r="J62" s="38"/>
    </row>
    <row r="63" ht="273.6">
      <c r="A63" s="29" t="s">
        <v>38</v>
      </c>
      <c r="B63" s="36"/>
      <c r="C63" s="37"/>
      <c r="D63" s="37"/>
      <c r="E63" s="31" t="s">
        <v>150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151</v>
      </c>
      <c r="D64" s="26"/>
      <c r="E64" s="23" t="s">
        <v>152</v>
      </c>
      <c r="F64" s="26"/>
      <c r="G64" s="26"/>
      <c r="H64" s="26"/>
      <c r="I64" s="27">
        <f>SUMIFS(I65:I72,A65:A72,"P")</f>
        <v>0</v>
      </c>
      <c r="J64" s="28"/>
    </row>
    <row r="65">
      <c r="A65" s="29" t="s">
        <v>29</v>
      </c>
      <c r="B65" s="29">
        <v>14</v>
      </c>
      <c r="C65" s="30" t="s">
        <v>153</v>
      </c>
      <c r="D65" s="29" t="s">
        <v>31</v>
      </c>
      <c r="E65" s="31" t="s">
        <v>154</v>
      </c>
      <c r="F65" s="32" t="s">
        <v>155</v>
      </c>
      <c r="G65" s="33">
        <v>153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156</v>
      </c>
      <c r="F66" s="37"/>
      <c r="G66" s="37"/>
      <c r="H66" s="37"/>
      <c r="I66" s="37"/>
      <c r="J66" s="38"/>
    </row>
    <row r="67" ht="43.2">
      <c r="A67" s="29" t="s">
        <v>36</v>
      </c>
      <c r="B67" s="36"/>
      <c r="C67" s="37"/>
      <c r="D67" s="37"/>
      <c r="E67" s="39" t="s">
        <v>157</v>
      </c>
      <c r="F67" s="37"/>
      <c r="G67" s="37"/>
      <c r="H67" s="37"/>
      <c r="I67" s="37"/>
      <c r="J67" s="38"/>
    </row>
    <row r="68" ht="187.2">
      <c r="A68" s="29" t="s">
        <v>38</v>
      </c>
      <c r="B68" s="36"/>
      <c r="C68" s="37"/>
      <c r="D68" s="37"/>
      <c r="E68" s="31" t="s">
        <v>158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159</v>
      </c>
      <c r="D69" s="29" t="s">
        <v>31</v>
      </c>
      <c r="E69" s="31" t="s">
        <v>160</v>
      </c>
      <c r="F69" s="32" t="s">
        <v>161</v>
      </c>
      <c r="G69" s="33">
        <v>76.5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162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39" t="s">
        <v>163</v>
      </c>
      <c r="F71" s="37"/>
      <c r="G71" s="37"/>
      <c r="H71" s="37"/>
      <c r="I71" s="37"/>
      <c r="J71" s="38"/>
    </row>
    <row r="72" ht="57.6">
      <c r="A72" s="29" t="s">
        <v>38</v>
      </c>
      <c r="B72" s="36"/>
      <c r="C72" s="37"/>
      <c r="D72" s="37"/>
      <c r="E72" s="31" t="s">
        <v>164</v>
      </c>
      <c r="F72" s="37"/>
      <c r="G72" s="37"/>
      <c r="H72" s="37"/>
      <c r="I72" s="37"/>
      <c r="J72" s="38"/>
    </row>
    <row r="73">
      <c r="A73" s="23" t="s">
        <v>26</v>
      </c>
      <c r="B73" s="24"/>
      <c r="C73" s="25" t="s">
        <v>165</v>
      </c>
      <c r="D73" s="26"/>
      <c r="E73" s="23" t="s">
        <v>166</v>
      </c>
      <c r="F73" s="26"/>
      <c r="G73" s="26"/>
      <c r="H73" s="26"/>
      <c r="I73" s="27">
        <f>SUMIFS(I74:I77,A74:A77,"P")</f>
        <v>0</v>
      </c>
      <c r="J73" s="28"/>
    </row>
    <row r="74">
      <c r="A74" s="29" t="s">
        <v>29</v>
      </c>
      <c r="B74" s="29">
        <v>16</v>
      </c>
      <c r="C74" s="30" t="s">
        <v>167</v>
      </c>
      <c r="D74" s="29" t="s">
        <v>31</v>
      </c>
      <c r="E74" s="31" t="s">
        <v>168</v>
      </c>
      <c r="F74" s="32" t="s">
        <v>108</v>
      </c>
      <c r="G74" s="33">
        <v>1.224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169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170</v>
      </c>
      <c r="F76" s="37"/>
      <c r="G76" s="37"/>
      <c r="H76" s="37"/>
      <c r="I76" s="37"/>
      <c r="J76" s="38"/>
    </row>
    <row r="77" ht="57.6">
      <c r="A77" s="29" t="s">
        <v>38</v>
      </c>
      <c r="B77" s="36"/>
      <c r="C77" s="37"/>
      <c r="D77" s="37"/>
      <c r="E77" s="31" t="s">
        <v>171</v>
      </c>
      <c r="F77" s="37"/>
      <c r="G77" s="37"/>
      <c r="H77" s="37"/>
      <c r="I77" s="37"/>
      <c r="J77" s="38"/>
    </row>
    <row r="78">
      <c r="A78" s="23" t="s">
        <v>26</v>
      </c>
      <c r="B78" s="24"/>
      <c r="C78" s="25" t="s">
        <v>172</v>
      </c>
      <c r="D78" s="26"/>
      <c r="E78" s="23" t="s">
        <v>173</v>
      </c>
      <c r="F78" s="26"/>
      <c r="G78" s="26"/>
      <c r="H78" s="26"/>
      <c r="I78" s="27">
        <f>SUMIFS(I79:I82,A79:A82,"P")</f>
        <v>0</v>
      </c>
      <c r="J78" s="28"/>
    </row>
    <row r="79" ht="28.8">
      <c r="A79" s="29" t="s">
        <v>29</v>
      </c>
      <c r="B79" s="29">
        <v>17</v>
      </c>
      <c r="C79" s="30" t="s">
        <v>174</v>
      </c>
      <c r="D79" s="29" t="s">
        <v>31</v>
      </c>
      <c r="E79" s="31" t="s">
        <v>175</v>
      </c>
      <c r="F79" s="32" t="s">
        <v>161</v>
      </c>
      <c r="G79" s="33">
        <v>28.777999999999999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176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177</v>
      </c>
      <c r="F81" s="37"/>
      <c r="G81" s="37"/>
      <c r="H81" s="37"/>
      <c r="I81" s="37"/>
      <c r="J81" s="38"/>
    </row>
    <row r="82" ht="259.2">
      <c r="A82" s="29" t="s">
        <v>38</v>
      </c>
      <c r="B82" s="36"/>
      <c r="C82" s="37"/>
      <c r="D82" s="37"/>
      <c r="E82" s="31" t="s">
        <v>178</v>
      </c>
      <c r="F82" s="37"/>
      <c r="G82" s="37"/>
      <c r="H82" s="37"/>
      <c r="I82" s="37"/>
      <c r="J82" s="38"/>
    </row>
    <row r="83">
      <c r="A83" s="23" t="s">
        <v>26</v>
      </c>
      <c r="B83" s="24"/>
      <c r="C83" s="25" t="s">
        <v>179</v>
      </c>
      <c r="D83" s="26"/>
      <c r="E83" s="23" t="s">
        <v>180</v>
      </c>
      <c r="F83" s="26"/>
      <c r="G83" s="26"/>
      <c r="H83" s="26"/>
      <c r="I83" s="27">
        <f>SUMIFS(I84:I111,A84:A111,"P")</f>
        <v>0</v>
      </c>
      <c r="J83" s="28"/>
    </row>
    <row r="84">
      <c r="A84" s="29" t="s">
        <v>29</v>
      </c>
      <c r="B84" s="29">
        <v>18</v>
      </c>
      <c r="C84" s="30" t="s">
        <v>181</v>
      </c>
      <c r="D84" s="29" t="s">
        <v>31</v>
      </c>
      <c r="E84" s="31" t="s">
        <v>182</v>
      </c>
      <c r="F84" s="32" t="s">
        <v>155</v>
      </c>
      <c r="G84" s="33">
        <v>153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183</v>
      </c>
      <c r="F85" s="37"/>
      <c r="G85" s="37"/>
      <c r="H85" s="37"/>
      <c r="I85" s="37"/>
      <c r="J85" s="38"/>
    </row>
    <row r="86" ht="57.6">
      <c r="A86" s="29" t="s">
        <v>36</v>
      </c>
      <c r="B86" s="36"/>
      <c r="C86" s="37"/>
      <c r="D86" s="37"/>
      <c r="E86" s="39" t="s">
        <v>184</v>
      </c>
      <c r="F86" s="37"/>
      <c r="G86" s="37"/>
      <c r="H86" s="37"/>
      <c r="I86" s="37"/>
      <c r="J86" s="38"/>
    </row>
    <row r="87" ht="316.8">
      <c r="A87" s="29" t="s">
        <v>38</v>
      </c>
      <c r="B87" s="36"/>
      <c r="C87" s="37"/>
      <c r="D87" s="37"/>
      <c r="E87" s="31" t="s">
        <v>185</v>
      </c>
      <c r="F87" s="37"/>
      <c r="G87" s="37"/>
      <c r="H87" s="37"/>
      <c r="I87" s="37"/>
      <c r="J87" s="38"/>
    </row>
    <row r="88">
      <c r="A88" s="29" t="s">
        <v>29</v>
      </c>
      <c r="B88" s="29">
        <v>19</v>
      </c>
      <c r="C88" s="30" t="s">
        <v>186</v>
      </c>
      <c r="D88" s="29" t="s">
        <v>31</v>
      </c>
      <c r="E88" s="31" t="s">
        <v>187</v>
      </c>
      <c r="F88" s="32" t="s">
        <v>78</v>
      </c>
      <c r="G88" s="33">
        <v>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34</v>
      </c>
      <c r="B89" s="36"/>
      <c r="C89" s="37"/>
      <c r="D89" s="37"/>
      <c r="E89" s="31" t="s">
        <v>188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39" t="s">
        <v>189</v>
      </c>
      <c r="F90" s="37"/>
      <c r="G90" s="37"/>
      <c r="H90" s="37"/>
      <c r="I90" s="37"/>
      <c r="J90" s="38"/>
    </row>
    <row r="91" ht="316.8">
      <c r="A91" s="29" t="s">
        <v>38</v>
      </c>
      <c r="B91" s="36"/>
      <c r="C91" s="37"/>
      <c r="D91" s="37"/>
      <c r="E91" s="31" t="s">
        <v>190</v>
      </c>
      <c r="F91" s="37"/>
      <c r="G91" s="37"/>
      <c r="H91" s="37"/>
      <c r="I91" s="37"/>
      <c r="J91" s="38"/>
    </row>
    <row r="92">
      <c r="A92" s="29" t="s">
        <v>29</v>
      </c>
      <c r="B92" s="29">
        <v>20</v>
      </c>
      <c r="C92" s="30" t="s">
        <v>191</v>
      </c>
      <c r="D92" s="29" t="s">
        <v>31</v>
      </c>
      <c r="E92" s="31" t="s">
        <v>192</v>
      </c>
      <c r="F92" s="32" t="s">
        <v>78</v>
      </c>
      <c r="G92" s="33">
        <v>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28.8">
      <c r="A93" s="29" t="s">
        <v>34</v>
      </c>
      <c r="B93" s="36"/>
      <c r="C93" s="37"/>
      <c r="D93" s="37"/>
      <c r="E93" s="31" t="s">
        <v>193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43</v>
      </c>
      <c r="F94" s="37"/>
      <c r="G94" s="37"/>
      <c r="H94" s="37"/>
      <c r="I94" s="37"/>
      <c r="J94" s="38"/>
    </row>
    <row r="95" ht="316.8">
      <c r="A95" s="29" t="s">
        <v>38</v>
      </c>
      <c r="B95" s="36"/>
      <c r="C95" s="37"/>
      <c r="D95" s="37"/>
      <c r="E95" s="31" t="s">
        <v>190</v>
      </c>
      <c r="F95" s="37"/>
      <c r="G95" s="37"/>
      <c r="H95" s="37"/>
      <c r="I95" s="37"/>
      <c r="J95" s="38"/>
    </row>
    <row r="96">
      <c r="A96" s="29" t="s">
        <v>29</v>
      </c>
      <c r="B96" s="29">
        <v>21</v>
      </c>
      <c r="C96" s="30" t="s">
        <v>194</v>
      </c>
      <c r="D96" s="29" t="s">
        <v>31</v>
      </c>
      <c r="E96" s="31" t="s">
        <v>195</v>
      </c>
      <c r="F96" s="32" t="s">
        <v>108</v>
      </c>
      <c r="G96" s="33">
        <v>134.02799999999999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43" t="s">
        <v>31</v>
      </c>
      <c r="F97" s="37"/>
      <c r="G97" s="37"/>
      <c r="H97" s="37"/>
      <c r="I97" s="37"/>
      <c r="J97" s="38"/>
    </row>
    <row r="98" ht="57.6">
      <c r="A98" s="29" t="s">
        <v>36</v>
      </c>
      <c r="B98" s="36"/>
      <c r="C98" s="37"/>
      <c r="D98" s="37"/>
      <c r="E98" s="39" t="s">
        <v>196</v>
      </c>
      <c r="F98" s="37"/>
      <c r="G98" s="37"/>
      <c r="H98" s="37"/>
      <c r="I98" s="37"/>
      <c r="J98" s="38"/>
    </row>
    <row r="99" ht="409.5">
      <c r="A99" s="29" t="s">
        <v>38</v>
      </c>
      <c r="B99" s="36"/>
      <c r="C99" s="37"/>
      <c r="D99" s="37"/>
      <c r="E99" s="31" t="s">
        <v>197</v>
      </c>
      <c r="F99" s="37"/>
      <c r="G99" s="37"/>
      <c r="H99" s="37"/>
      <c r="I99" s="37"/>
      <c r="J99" s="38"/>
    </row>
    <row r="100">
      <c r="A100" s="29" t="s">
        <v>29</v>
      </c>
      <c r="B100" s="29">
        <v>22</v>
      </c>
      <c r="C100" s="30" t="s">
        <v>198</v>
      </c>
      <c r="D100" s="29" t="s">
        <v>31</v>
      </c>
      <c r="E100" s="31" t="s">
        <v>199</v>
      </c>
      <c r="F100" s="32" t="s">
        <v>155</v>
      </c>
      <c r="G100" s="33">
        <v>153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34</v>
      </c>
      <c r="B101" s="36"/>
      <c r="C101" s="37"/>
      <c r="D101" s="37"/>
      <c r="E101" s="31" t="s">
        <v>200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39" t="s">
        <v>201</v>
      </c>
      <c r="F102" s="37"/>
      <c r="G102" s="37"/>
      <c r="H102" s="37"/>
      <c r="I102" s="37"/>
      <c r="J102" s="38"/>
    </row>
    <row r="103" ht="129.6">
      <c r="A103" s="29" t="s">
        <v>38</v>
      </c>
      <c r="B103" s="36"/>
      <c r="C103" s="37"/>
      <c r="D103" s="37"/>
      <c r="E103" s="31" t="s">
        <v>202</v>
      </c>
      <c r="F103" s="37"/>
      <c r="G103" s="37"/>
      <c r="H103" s="37"/>
      <c r="I103" s="37"/>
      <c r="J103" s="38"/>
    </row>
    <row r="104">
      <c r="A104" s="29" t="s">
        <v>29</v>
      </c>
      <c r="B104" s="29">
        <v>23</v>
      </c>
      <c r="C104" s="30" t="s">
        <v>203</v>
      </c>
      <c r="D104" s="29" t="s">
        <v>31</v>
      </c>
      <c r="E104" s="31" t="s">
        <v>204</v>
      </c>
      <c r="F104" s="32" t="s">
        <v>78</v>
      </c>
      <c r="G104" s="33">
        <v>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34</v>
      </c>
      <c r="B105" s="36"/>
      <c r="C105" s="37"/>
      <c r="D105" s="37"/>
      <c r="E105" s="31" t="s">
        <v>200</v>
      </c>
      <c r="F105" s="37"/>
      <c r="G105" s="37"/>
      <c r="H105" s="37"/>
      <c r="I105" s="37"/>
      <c r="J105" s="38"/>
    </row>
    <row r="106">
      <c r="A106" s="29" t="s">
        <v>36</v>
      </c>
      <c r="B106" s="36"/>
      <c r="C106" s="37"/>
      <c r="D106" s="37"/>
      <c r="E106" s="39" t="s">
        <v>205</v>
      </c>
      <c r="F106" s="37"/>
      <c r="G106" s="37"/>
      <c r="H106" s="37"/>
      <c r="I106" s="37"/>
      <c r="J106" s="38"/>
    </row>
    <row r="107" ht="129.6">
      <c r="A107" s="29" t="s">
        <v>38</v>
      </c>
      <c r="B107" s="36"/>
      <c r="C107" s="37"/>
      <c r="D107" s="37"/>
      <c r="E107" s="31" t="s">
        <v>202</v>
      </c>
      <c r="F107" s="37"/>
      <c r="G107" s="37"/>
      <c r="H107" s="37"/>
      <c r="I107" s="37"/>
      <c r="J107" s="38"/>
    </row>
    <row r="108">
      <c r="A108" s="29" t="s">
        <v>29</v>
      </c>
      <c r="B108" s="29">
        <v>24</v>
      </c>
      <c r="C108" s="30" t="s">
        <v>206</v>
      </c>
      <c r="D108" s="29" t="s">
        <v>31</v>
      </c>
      <c r="E108" s="31" t="s">
        <v>207</v>
      </c>
      <c r="F108" s="32" t="s">
        <v>155</v>
      </c>
      <c r="G108" s="33">
        <v>153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208</v>
      </c>
      <c r="F109" s="37"/>
      <c r="G109" s="37"/>
      <c r="H109" s="37"/>
      <c r="I109" s="37"/>
      <c r="J109" s="38"/>
    </row>
    <row r="110" ht="43.2">
      <c r="A110" s="29" t="s">
        <v>36</v>
      </c>
      <c r="B110" s="36"/>
      <c r="C110" s="37"/>
      <c r="D110" s="37"/>
      <c r="E110" s="39" t="s">
        <v>157</v>
      </c>
      <c r="F110" s="37"/>
      <c r="G110" s="37"/>
      <c r="H110" s="37"/>
      <c r="I110" s="37"/>
      <c r="J110" s="38"/>
    </row>
    <row r="111" ht="28.8">
      <c r="A111" s="29" t="s">
        <v>38</v>
      </c>
      <c r="B111" s="36"/>
      <c r="C111" s="37"/>
      <c r="D111" s="37"/>
      <c r="E111" s="31" t="s">
        <v>209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210</v>
      </c>
      <c r="D112" s="26"/>
      <c r="E112" s="23" t="s">
        <v>211</v>
      </c>
      <c r="F112" s="26"/>
      <c r="G112" s="26"/>
      <c r="H112" s="26"/>
      <c r="I112" s="27">
        <f>SUMIFS(I113:I124,A113:A124,"P")</f>
        <v>0</v>
      </c>
      <c r="J112" s="28"/>
    </row>
    <row r="113">
      <c r="A113" s="29" t="s">
        <v>29</v>
      </c>
      <c r="B113" s="29">
        <v>25</v>
      </c>
      <c r="C113" s="30" t="s">
        <v>212</v>
      </c>
      <c r="D113" s="29" t="s">
        <v>31</v>
      </c>
      <c r="E113" s="31" t="s">
        <v>213</v>
      </c>
      <c r="F113" s="32" t="s">
        <v>78</v>
      </c>
      <c r="G113" s="33">
        <v>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57.6">
      <c r="A114" s="29" t="s">
        <v>34</v>
      </c>
      <c r="B114" s="36"/>
      <c r="C114" s="37"/>
      <c r="D114" s="37"/>
      <c r="E114" s="31" t="s">
        <v>214</v>
      </c>
      <c r="F114" s="37"/>
      <c r="G114" s="37"/>
      <c r="H114" s="37"/>
      <c r="I114" s="37"/>
      <c r="J114" s="38"/>
    </row>
    <row r="115">
      <c r="A115" s="29" t="s">
        <v>36</v>
      </c>
      <c r="B115" s="36"/>
      <c r="C115" s="37"/>
      <c r="D115" s="37"/>
      <c r="E115" s="39" t="s">
        <v>215</v>
      </c>
      <c r="F115" s="37"/>
      <c r="G115" s="37"/>
      <c r="H115" s="37"/>
      <c r="I115" s="37"/>
      <c r="J115" s="38"/>
    </row>
    <row r="116" ht="144">
      <c r="A116" s="29" t="s">
        <v>38</v>
      </c>
      <c r="B116" s="36"/>
      <c r="C116" s="37"/>
      <c r="D116" s="37"/>
      <c r="E116" s="31" t="s">
        <v>216</v>
      </c>
      <c r="F116" s="37"/>
      <c r="G116" s="37"/>
      <c r="H116" s="37"/>
      <c r="I116" s="37"/>
      <c r="J116" s="38"/>
    </row>
    <row r="117">
      <c r="A117" s="29" t="s">
        <v>29</v>
      </c>
      <c r="B117" s="29">
        <v>26</v>
      </c>
      <c r="C117" s="30" t="s">
        <v>217</v>
      </c>
      <c r="D117" s="29" t="s">
        <v>31</v>
      </c>
      <c r="E117" s="31" t="s">
        <v>218</v>
      </c>
      <c r="F117" s="32" t="s">
        <v>155</v>
      </c>
      <c r="G117" s="33">
        <v>33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57.6">
      <c r="A118" s="29" t="s">
        <v>34</v>
      </c>
      <c r="B118" s="36"/>
      <c r="C118" s="37"/>
      <c r="D118" s="37"/>
      <c r="E118" s="31" t="s">
        <v>219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39" t="s">
        <v>220</v>
      </c>
      <c r="F119" s="37"/>
      <c r="G119" s="37"/>
      <c r="H119" s="37"/>
      <c r="I119" s="37"/>
      <c r="J119" s="38"/>
    </row>
    <row r="120" ht="100.8">
      <c r="A120" s="29" t="s">
        <v>38</v>
      </c>
      <c r="B120" s="36"/>
      <c r="C120" s="37"/>
      <c r="D120" s="37"/>
      <c r="E120" s="31" t="s">
        <v>221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27</v>
      </c>
      <c r="C121" s="30" t="s">
        <v>222</v>
      </c>
      <c r="D121" s="29" t="s">
        <v>31</v>
      </c>
      <c r="E121" s="31" t="s">
        <v>223</v>
      </c>
      <c r="F121" s="32" t="s">
        <v>155</v>
      </c>
      <c r="G121" s="33">
        <v>120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57.6">
      <c r="A122" s="29" t="s">
        <v>34</v>
      </c>
      <c r="B122" s="36"/>
      <c r="C122" s="37"/>
      <c r="D122" s="37"/>
      <c r="E122" s="31" t="s">
        <v>224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39" t="s">
        <v>225</v>
      </c>
      <c r="F123" s="37"/>
      <c r="G123" s="37"/>
      <c r="H123" s="37"/>
      <c r="I123" s="37"/>
      <c r="J123" s="38"/>
    </row>
    <row r="124" ht="100.8">
      <c r="A124" s="29" t="s">
        <v>38</v>
      </c>
      <c r="B124" s="40"/>
      <c r="C124" s="41"/>
      <c r="D124" s="41"/>
      <c r="E124" s="31" t="s">
        <v>221</v>
      </c>
      <c r="F124" s="41"/>
      <c r="G124" s="41"/>
      <c r="H124" s="41"/>
      <c r="I124" s="41"/>
      <c r="J124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706</v>
      </c>
      <c r="I3" s="16">
        <f>SUMIFS(I10:I97,A10:A97,"SD")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706</v>
      </c>
      <c r="D6" s="13"/>
      <c r="E6" s="14" t="s">
        <v>707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261.18799999999999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708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89.444000000000003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709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12.073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710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130.59399999999999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43.2">
      <c r="A26" s="29" t="s">
        <v>36</v>
      </c>
      <c r="B26" s="36"/>
      <c r="C26" s="37"/>
      <c r="D26" s="37"/>
      <c r="E26" s="39" t="s">
        <v>711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32.649000000000001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43.2">
      <c r="A30" s="29" t="s">
        <v>36</v>
      </c>
      <c r="B30" s="36"/>
      <c r="C30" s="37"/>
      <c r="D30" s="37"/>
      <c r="E30" s="39" t="s">
        <v>712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175.316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713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102.422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115.2">
      <c r="A38" s="29" t="s">
        <v>36</v>
      </c>
      <c r="B38" s="36"/>
      <c r="C38" s="37"/>
      <c r="D38" s="37"/>
      <c r="E38" s="39" t="s">
        <v>714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42.447000000000003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86.4">
      <c r="A42" s="29" t="s">
        <v>36</v>
      </c>
      <c r="B42" s="36"/>
      <c r="C42" s="37"/>
      <c r="D42" s="37"/>
      <c r="E42" s="39" t="s">
        <v>715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30.181999999999999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43.2">
      <c r="A47" s="29" t="s">
        <v>36</v>
      </c>
      <c r="B47" s="36"/>
      <c r="C47" s="37"/>
      <c r="D47" s="37"/>
      <c r="E47" s="39" t="s">
        <v>716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SUMIFS(I50:I97,A50:A97,"P")</f>
        <v>0</v>
      </c>
      <c r="J49" s="28"/>
    </row>
    <row r="50">
      <c r="A50" s="29" t="s">
        <v>29</v>
      </c>
      <c r="B50" s="29">
        <v>10</v>
      </c>
      <c r="C50" s="30" t="s">
        <v>631</v>
      </c>
      <c r="D50" s="29" t="s">
        <v>31</v>
      </c>
      <c r="E50" s="31" t="s">
        <v>632</v>
      </c>
      <c r="F50" s="32" t="s">
        <v>155</v>
      </c>
      <c r="G50" s="33">
        <v>18.100000000000001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34</v>
      </c>
      <c r="B51" s="36"/>
      <c r="C51" s="37"/>
      <c r="D51" s="37"/>
      <c r="E51" s="31" t="s">
        <v>717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718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523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635</v>
      </c>
      <c r="D54" s="29" t="s">
        <v>31</v>
      </c>
      <c r="E54" s="31" t="s">
        <v>636</v>
      </c>
      <c r="F54" s="32" t="s">
        <v>155</v>
      </c>
      <c r="G54" s="33">
        <v>34.5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34</v>
      </c>
      <c r="B55" s="36"/>
      <c r="C55" s="37"/>
      <c r="D55" s="37"/>
      <c r="E55" s="31" t="s">
        <v>637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719</v>
      </c>
      <c r="F56" s="37"/>
      <c r="G56" s="37"/>
      <c r="H56" s="37"/>
      <c r="I56" s="37"/>
      <c r="J56" s="38"/>
    </row>
    <row r="57" ht="316.8">
      <c r="A57" s="29" t="s">
        <v>38</v>
      </c>
      <c r="B57" s="36"/>
      <c r="C57" s="37"/>
      <c r="D57" s="37"/>
      <c r="E57" s="31" t="s">
        <v>523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519</v>
      </c>
      <c r="D58" s="29" t="s">
        <v>31</v>
      </c>
      <c r="E58" s="31" t="s">
        <v>520</v>
      </c>
      <c r="F58" s="32" t="s">
        <v>155</v>
      </c>
      <c r="G58" s="33">
        <v>57.149999999999999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3.2">
      <c r="A59" s="29" t="s">
        <v>34</v>
      </c>
      <c r="B59" s="36"/>
      <c r="C59" s="37"/>
      <c r="D59" s="37"/>
      <c r="E59" s="31" t="s">
        <v>639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720</v>
      </c>
      <c r="F60" s="37"/>
      <c r="G60" s="37"/>
      <c r="H60" s="37"/>
      <c r="I60" s="37"/>
      <c r="J60" s="38"/>
    </row>
    <row r="61" ht="316.8">
      <c r="A61" s="29" t="s">
        <v>38</v>
      </c>
      <c r="B61" s="36"/>
      <c r="C61" s="37"/>
      <c r="D61" s="37"/>
      <c r="E61" s="31" t="s">
        <v>523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641</v>
      </c>
      <c r="D62" s="29" t="s">
        <v>31</v>
      </c>
      <c r="E62" s="31" t="s">
        <v>642</v>
      </c>
      <c r="F62" s="32" t="s">
        <v>78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34</v>
      </c>
      <c r="B63" s="36"/>
      <c r="C63" s="37"/>
      <c r="D63" s="37"/>
      <c r="E63" s="31" t="s">
        <v>643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721</v>
      </c>
      <c r="F64" s="37"/>
      <c r="G64" s="37"/>
      <c r="H64" s="37"/>
      <c r="I64" s="37"/>
      <c r="J64" s="38"/>
    </row>
    <row r="65" ht="28.8">
      <c r="A65" s="29" t="s">
        <v>38</v>
      </c>
      <c r="B65" s="36"/>
      <c r="C65" s="37"/>
      <c r="D65" s="37"/>
      <c r="E65" s="31" t="s">
        <v>553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645</v>
      </c>
      <c r="D66" s="29" t="s">
        <v>31</v>
      </c>
      <c r="E66" s="31" t="s">
        <v>646</v>
      </c>
      <c r="F66" s="32" t="s">
        <v>78</v>
      </c>
      <c r="G66" s="33">
        <v>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34</v>
      </c>
      <c r="B67" s="36"/>
      <c r="C67" s="37"/>
      <c r="D67" s="37"/>
      <c r="E67" s="31" t="s">
        <v>647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9" t="s">
        <v>722</v>
      </c>
      <c r="F68" s="37"/>
      <c r="G68" s="37"/>
      <c r="H68" s="37"/>
      <c r="I68" s="37"/>
      <c r="J68" s="38"/>
    </row>
    <row r="69" ht="28.8">
      <c r="A69" s="29" t="s">
        <v>38</v>
      </c>
      <c r="B69" s="36"/>
      <c r="C69" s="37"/>
      <c r="D69" s="37"/>
      <c r="E69" s="31" t="s">
        <v>553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541</v>
      </c>
      <c r="D70" s="29" t="s">
        <v>31</v>
      </c>
      <c r="E70" s="31" t="s">
        <v>542</v>
      </c>
      <c r="F70" s="32" t="s">
        <v>78</v>
      </c>
      <c r="G70" s="33">
        <v>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34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28.8">
      <c r="A72" s="29" t="s">
        <v>36</v>
      </c>
      <c r="B72" s="36"/>
      <c r="C72" s="37"/>
      <c r="D72" s="37"/>
      <c r="E72" s="39" t="s">
        <v>723</v>
      </c>
      <c r="F72" s="37"/>
      <c r="G72" s="37"/>
      <c r="H72" s="37"/>
      <c r="I72" s="37"/>
      <c r="J72" s="38"/>
    </row>
    <row r="73" ht="28.8">
      <c r="A73" s="29" t="s">
        <v>38</v>
      </c>
      <c r="B73" s="36"/>
      <c r="C73" s="37"/>
      <c r="D73" s="37"/>
      <c r="E73" s="31" t="s">
        <v>553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655</v>
      </c>
      <c r="D74" s="29" t="s">
        <v>50</v>
      </c>
      <c r="E74" s="31" t="s">
        <v>656</v>
      </c>
      <c r="F74" s="32" t="s">
        <v>78</v>
      </c>
      <c r="G74" s="33">
        <v>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657</v>
      </c>
      <c r="F75" s="37"/>
      <c r="G75" s="37"/>
      <c r="H75" s="37"/>
      <c r="I75" s="37"/>
      <c r="J75" s="38"/>
    </row>
    <row r="76" ht="28.8">
      <c r="A76" s="29" t="s">
        <v>36</v>
      </c>
      <c r="B76" s="36"/>
      <c r="C76" s="37"/>
      <c r="D76" s="37"/>
      <c r="E76" s="39" t="s">
        <v>724</v>
      </c>
      <c r="F76" s="37"/>
      <c r="G76" s="37"/>
      <c r="H76" s="37"/>
      <c r="I76" s="37"/>
      <c r="J76" s="38"/>
    </row>
    <row r="77" ht="28.8">
      <c r="A77" s="29" t="s">
        <v>38</v>
      </c>
      <c r="B77" s="36"/>
      <c r="C77" s="37"/>
      <c r="D77" s="37"/>
      <c r="E77" s="31" t="s">
        <v>553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655</v>
      </c>
      <c r="D78" s="29" t="s">
        <v>53</v>
      </c>
      <c r="E78" s="31" t="s">
        <v>656</v>
      </c>
      <c r="F78" s="32" t="s">
        <v>78</v>
      </c>
      <c r="G78" s="33">
        <v>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659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9" t="s">
        <v>725</v>
      </c>
      <c r="F80" s="37"/>
      <c r="G80" s="37"/>
      <c r="H80" s="37"/>
      <c r="I80" s="37"/>
      <c r="J80" s="38"/>
    </row>
    <row r="81" ht="86.4">
      <c r="A81" s="29" t="s">
        <v>38</v>
      </c>
      <c r="B81" s="36"/>
      <c r="C81" s="37"/>
      <c r="D81" s="37"/>
      <c r="E81" s="31" t="s">
        <v>545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655</v>
      </c>
      <c r="D82" s="29" t="s">
        <v>56</v>
      </c>
      <c r="E82" s="31" t="s">
        <v>656</v>
      </c>
      <c r="F82" s="32" t="s">
        <v>78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661</v>
      </c>
      <c r="F83" s="37"/>
      <c r="G83" s="37"/>
      <c r="H83" s="37"/>
      <c r="I83" s="37"/>
      <c r="J83" s="38"/>
    </row>
    <row r="84" ht="28.8">
      <c r="A84" s="29" t="s">
        <v>36</v>
      </c>
      <c r="B84" s="36"/>
      <c r="C84" s="37"/>
      <c r="D84" s="37"/>
      <c r="E84" s="39" t="s">
        <v>726</v>
      </c>
      <c r="F84" s="37"/>
      <c r="G84" s="37"/>
      <c r="H84" s="37"/>
      <c r="I84" s="37"/>
      <c r="J84" s="38"/>
    </row>
    <row r="85" ht="86.4">
      <c r="A85" s="29" t="s">
        <v>38</v>
      </c>
      <c r="B85" s="36"/>
      <c r="C85" s="37"/>
      <c r="D85" s="37"/>
      <c r="E85" s="31" t="s">
        <v>545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568</v>
      </c>
      <c r="D86" s="29" t="s">
        <v>31</v>
      </c>
      <c r="E86" s="31" t="s">
        <v>569</v>
      </c>
      <c r="F86" s="32" t="s">
        <v>155</v>
      </c>
      <c r="G86" s="33">
        <v>109.75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570</v>
      </c>
      <c r="F87" s="37"/>
      <c r="G87" s="37"/>
      <c r="H87" s="37"/>
      <c r="I87" s="37"/>
      <c r="J87" s="38"/>
    </row>
    <row r="88">
      <c r="A88" s="29" t="s">
        <v>36</v>
      </c>
      <c r="B88" s="36"/>
      <c r="C88" s="37"/>
      <c r="D88" s="37"/>
      <c r="E88" s="39" t="s">
        <v>727</v>
      </c>
      <c r="F88" s="37"/>
      <c r="G88" s="37"/>
      <c r="H88" s="37"/>
      <c r="I88" s="37"/>
      <c r="J88" s="38"/>
    </row>
    <row r="89" ht="100.8">
      <c r="A89" s="29" t="s">
        <v>38</v>
      </c>
      <c r="B89" s="36"/>
      <c r="C89" s="37"/>
      <c r="D89" s="37"/>
      <c r="E89" s="31" t="s">
        <v>572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576</v>
      </c>
      <c r="D90" s="29" t="s">
        <v>31</v>
      </c>
      <c r="E90" s="31" t="s">
        <v>577</v>
      </c>
      <c r="F90" s="32" t="s">
        <v>155</v>
      </c>
      <c r="G90" s="33">
        <v>109.75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3" t="s">
        <v>31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39" t="s">
        <v>727</v>
      </c>
      <c r="F92" s="37"/>
      <c r="G92" s="37"/>
      <c r="H92" s="37"/>
      <c r="I92" s="37"/>
      <c r="J92" s="38"/>
    </row>
    <row r="93" ht="72">
      <c r="A93" s="29" t="s">
        <v>38</v>
      </c>
      <c r="B93" s="36"/>
      <c r="C93" s="37"/>
      <c r="D93" s="37"/>
      <c r="E93" s="31" t="s">
        <v>586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587</v>
      </c>
      <c r="D94" s="29" t="s">
        <v>31</v>
      </c>
      <c r="E94" s="31" t="s">
        <v>588</v>
      </c>
      <c r="F94" s="32" t="s">
        <v>155</v>
      </c>
      <c r="G94" s="33">
        <v>109.75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>
      <c r="A96" s="29" t="s">
        <v>36</v>
      </c>
      <c r="B96" s="36"/>
      <c r="C96" s="37"/>
      <c r="D96" s="37"/>
      <c r="E96" s="39" t="s">
        <v>727</v>
      </c>
      <c r="F96" s="37"/>
      <c r="G96" s="37"/>
      <c r="H96" s="37"/>
      <c r="I96" s="37"/>
      <c r="J96" s="38"/>
    </row>
    <row r="97" ht="28.8">
      <c r="A97" s="29" t="s">
        <v>38</v>
      </c>
      <c r="B97" s="40"/>
      <c r="C97" s="41"/>
      <c r="D97" s="41"/>
      <c r="E97" s="31" t="s">
        <v>594</v>
      </c>
      <c r="F97" s="41"/>
      <c r="G97" s="41"/>
      <c r="H97" s="41"/>
      <c r="I97" s="41"/>
      <c r="J9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728</v>
      </c>
      <c r="I3" s="16">
        <f>SUMIFS(I10:I109,A10:A109,"SD")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728</v>
      </c>
      <c r="D6" s="13"/>
      <c r="E6" s="14" t="s">
        <v>729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1049.058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730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378.75400000000002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731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58.244999999999997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72">
      <c r="A22" s="29" t="s">
        <v>36</v>
      </c>
      <c r="B22" s="36"/>
      <c r="C22" s="37"/>
      <c r="D22" s="37"/>
      <c r="E22" s="39" t="s">
        <v>732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524.529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86.4">
      <c r="A26" s="29" t="s">
        <v>36</v>
      </c>
      <c r="B26" s="36"/>
      <c r="C26" s="37"/>
      <c r="D26" s="37"/>
      <c r="E26" s="39" t="s">
        <v>733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131.13200000000001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86.4">
      <c r="A30" s="29" t="s">
        <v>36</v>
      </c>
      <c r="B30" s="36"/>
      <c r="C30" s="37"/>
      <c r="D30" s="37"/>
      <c r="E30" s="39" t="s">
        <v>734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508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713.90599999999995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735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301.30700000000002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100.8">
      <c r="A38" s="29" t="s">
        <v>36</v>
      </c>
      <c r="B38" s="36"/>
      <c r="C38" s="37"/>
      <c r="D38" s="37"/>
      <c r="E38" s="39" t="s">
        <v>736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256.59199999999998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72">
      <c r="A42" s="29" t="s">
        <v>36</v>
      </c>
      <c r="B42" s="36"/>
      <c r="C42" s="37"/>
      <c r="D42" s="37"/>
      <c r="E42" s="39" t="s">
        <v>737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513</v>
      </c>
      <c r="D45" s="29" t="s">
        <v>31</v>
      </c>
      <c r="E45" s="31" t="s">
        <v>514</v>
      </c>
      <c r="F45" s="32" t="s">
        <v>108</v>
      </c>
      <c r="G45" s="33">
        <v>21.420000000000002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34</v>
      </c>
      <c r="B46" s="36"/>
      <c r="C46" s="37"/>
      <c r="D46" s="37"/>
      <c r="E46" s="31" t="s">
        <v>683</v>
      </c>
      <c r="F46" s="37"/>
      <c r="G46" s="37"/>
      <c r="H46" s="37"/>
      <c r="I46" s="37"/>
      <c r="J46" s="38"/>
    </row>
    <row r="47" ht="28.8">
      <c r="A47" s="29" t="s">
        <v>36</v>
      </c>
      <c r="B47" s="36"/>
      <c r="C47" s="37"/>
      <c r="D47" s="37"/>
      <c r="E47" s="39" t="s">
        <v>738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517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167</v>
      </c>
      <c r="D49" s="29" t="s">
        <v>31</v>
      </c>
      <c r="E49" s="31" t="s">
        <v>168</v>
      </c>
      <c r="F49" s="32" t="s">
        <v>108</v>
      </c>
      <c r="G49" s="33">
        <v>145.55799999999999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169</v>
      </c>
      <c r="F50" s="37"/>
      <c r="G50" s="37"/>
      <c r="H50" s="37"/>
      <c r="I50" s="37"/>
      <c r="J50" s="38"/>
    </row>
    <row r="51" ht="86.4">
      <c r="A51" s="29" t="s">
        <v>36</v>
      </c>
      <c r="B51" s="36"/>
      <c r="C51" s="37"/>
      <c r="D51" s="37"/>
      <c r="E51" s="39" t="s">
        <v>739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171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179</v>
      </c>
      <c r="D53" s="26"/>
      <c r="E53" s="23" t="s">
        <v>180</v>
      </c>
      <c r="F53" s="26"/>
      <c r="G53" s="26"/>
      <c r="H53" s="26"/>
      <c r="I53" s="27">
        <f>SUMIFS(I54:I109,A54:A109,"P")</f>
        <v>0</v>
      </c>
      <c r="J53" s="28"/>
    </row>
    <row r="54">
      <c r="A54" s="29" t="s">
        <v>29</v>
      </c>
      <c r="B54" s="29">
        <v>11</v>
      </c>
      <c r="C54" s="30" t="s">
        <v>519</v>
      </c>
      <c r="D54" s="29" t="s">
        <v>31</v>
      </c>
      <c r="E54" s="31" t="s">
        <v>520</v>
      </c>
      <c r="F54" s="32" t="s">
        <v>155</v>
      </c>
      <c r="G54" s="33">
        <v>12.199999999999999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34</v>
      </c>
      <c r="B55" s="36"/>
      <c r="C55" s="37"/>
      <c r="D55" s="37"/>
      <c r="E55" s="31" t="s">
        <v>686</v>
      </c>
      <c r="F55" s="37"/>
      <c r="G55" s="37"/>
      <c r="H55" s="37"/>
      <c r="I55" s="37"/>
      <c r="J55" s="38"/>
    </row>
    <row r="56" ht="57.6">
      <c r="A56" s="29" t="s">
        <v>36</v>
      </c>
      <c r="B56" s="36"/>
      <c r="C56" s="37"/>
      <c r="D56" s="37"/>
      <c r="E56" s="39" t="s">
        <v>740</v>
      </c>
      <c r="F56" s="37"/>
      <c r="G56" s="37"/>
      <c r="H56" s="37"/>
      <c r="I56" s="37"/>
      <c r="J56" s="38"/>
    </row>
    <row r="57" ht="316.8">
      <c r="A57" s="29" t="s">
        <v>38</v>
      </c>
      <c r="B57" s="36"/>
      <c r="C57" s="37"/>
      <c r="D57" s="37"/>
      <c r="E57" s="31" t="s">
        <v>523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528</v>
      </c>
      <c r="D58" s="29" t="s">
        <v>31</v>
      </c>
      <c r="E58" s="31" t="s">
        <v>529</v>
      </c>
      <c r="F58" s="32" t="s">
        <v>155</v>
      </c>
      <c r="G58" s="33">
        <v>517.29999999999995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3.2">
      <c r="A59" s="29" t="s">
        <v>34</v>
      </c>
      <c r="B59" s="36"/>
      <c r="C59" s="37"/>
      <c r="D59" s="37"/>
      <c r="E59" s="31" t="s">
        <v>530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741</v>
      </c>
      <c r="F60" s="37"/>
      <c r="G60" s="37"/>
      <c r="H60" s="37"/>
      <c r="I60" s="37"/>
      <c r="J60" s="38"/>
    </row>
    <row r="61" ht="316.8">
      <c r="A61" s="29" t="s">
        <v>38</v>
      </c>
      <c r="B61" s="36"/>
      <c r="C61" s="37"/>
      <c r="D61" s="37"/>
      <c r="E61" s="31" t="s">
        <v>523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742</v>
      </c>
      <c r="D62" s="29" t="s">
        <v>31</v>
      </c>
      <c r="E62" s="31" t="s">
        <v>743</v>
      </c>
      <c r="F62" s="32" t="s">
        <v>155</v>
      </c>
      <c r="G62" s="33">
        <v>13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744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745</v>
      </c>
      <c r="F64" s="37"/>
      <c r="G64" s="37"/>
      <c r="H64" s="37"/>
      <c r="I64" s="37"/>
      <c r="J64" s="38"/>
    </row>
    <row r="65" ht="288">
      <c r="A65" s="29" t="s">
        <v>38</v>
      </c>
      <c r="B65" s="36"/>
      <c r="C65" s="37"/>
      <c r="D65" s="37"/>
      <c r="E65" s="31" t="s">
        <v>746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537</v>
      </c>
      <c r="D66" s="29" t="s">
        <v>31</v>
      </c>
      <c r="E66" s="31" t="s">
        <v>538</v>
      </c>
      <c r="F66" s="32" t="s">
        <v>155</v>
      </c>
      <c r="G66" s="33">
        <v>13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539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9" t="s">
        <v>745</v>
      </c>
      <c r="F68" s="37"/>
      <c r="G68" s="37"/>
      <c r="H68" s="37"/>
      <c r="I68" s="37"/>
      <c r="J68" s="38"/>
    </row>
    <row r="69" ht="57.6">
      <c r="A69" s="29" t="s">
        <v>38</v>
      </c>
      <c r="B69" s="36"/>
      <c r="C69" s="37"/>
      <c r="D69" s="37"/>
      <c r="E69" s="31" t="s">
        <v>747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541</v>
      </c>
      <c r="D70" s="29" t="s">
        <v>31</v>
      </c>
      <c r="E70" s="31" t="s">
        <v>542</v>
      </c>
      <c r="F70" s="32" t="s">
        <v>78</v>
      </c>
      <c r="G70" s="33">
        <v>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34</v>
      </c>
      <c r="B71" s="36"/>
      <c r="C71" s="37"/>
      <c r="D71" s="37"/>
      <c r="E71" s="31" t="s">
        <v>543</v>
      </c>
      <c r="F71" s="37"/>
      <c r="G71" s="37"/>
      <c r="H71" s="37"/>
      <c r="I71" s="37"/>
      <c r="J71" s="38"/>
    </row>
    <row r="72" ht="28.8">
      <c r="A72" s="29" t="s">
        <v>36</v>
      </c>
      <c r="B72" s="36"/>
      <c r="C72" s="37"/>
      <c r="D72" s="37"/>
      <c r="E72" s="39" t="s">
        <v>748</v>
      </c>
      <c r="F72" s="37"/>
      <c r="G72" s="37"/>
      <c r="H72" s="37"/>
      <c r="I72" s="37"/>
      <c r="J72" s="38"/>
    </row>
    <row r="73" ht="28.8">
      <c r="A73" s="29" t="s">
        <v>38</v>
      </c>
      <c r="B73" s="36"/>
      <c r="C73" s="37"/>
      <c r="D73" s="37"/>
      <c r="E73" s="31" t="s">
        <v>553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550</v>
      </c>
      <c r="D74" s="29" t="s">
        <v>31</v>
      </c>
      <c r="E74" s="31" t="s">
        <v>551</v>
      </c>
      <c r="F74" s="32" t="s">
        <v>78</v>
      </c>
      <c r="G74" s="33">
        <v>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28.8">
      <c r="A75" s="29" t="s">
        <v>34</v>
      </c>
      <c r="B75" s="36"/>
      <c r="C75" s="37"/>
      <c r="D75" s="37"/>
      <c r="E75" s="31" t="s">
        <v>548</v>
      </c>
      <c r="F75" s="37"/>
      <c r="G75" s="37"/>
      <c r="H75" s="37"/>
      <c r="I75" s="37"/>
      <c r="J75" s="38"/>
    </row>
    <row r="76" ht="28.8">
      <c r="A76" s="29" t="s">
        <v>36</v>
      </c>
      <c r="B76" s="36"/>
      <c r="C76" s="37"/>
      <c r="D76" s="37"/>
      <c r="E76" s="39" t="s">
        <v>749</v>
      </c>
      <c r="F76" s="37"/>
      <c r="G76" s="37"/>
      <c r="H76" s="37"/>
      <c r="I76" s="37"/>
      <c r="J76" s="38"/>
    </row>
    <row r="77" ht="28.8">
      <c r="A77" s="29" t="s">
        <v>38</v>
      </c>
      <c r="B77" s="36"/>
      <c r="C77" s="37"/>
      <c r="D77" s="37"/>
      <c r="E77" s="31" t="s">
        <v>553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560</v>
      </c>
      <c r="D78" s="29" t="s">
        <v>31</v>
      </c>
      <c r="E78" s="31" t="s">
        <v>561</v>
      </c>
      <c r="F78" s="32" t="s">
        <v>78</v>
      </c>
      <c r="G78" s="33">
        <v>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57.6">
      <c r="A79" s="29" t="s">
        <v>34</v>
      </c>
      <c r="B79" s="36"/>
      <c r="C79" s="37"/>
      <c r="D79" s="37"/>
      <c r="E79" s="31" t="s">
        <v>750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9" t="s">
        <v>751</v>
      </c>
      <c r="F80" s="37"/>
      <c r="G80" s="37"/>
      <c r="H80" s="37"/>
      <c r="I80" s="37"/>
      <c r="J80" s="38"/>
    </row>
    <row r="81" ht="28.8">
      <c r="A81" s="29" t="s">
        <v>38</v>
      </c>
      <c r="B81" s="36"/>
      <c r="C81" s="37"/>
      <c r="D81" s="37"/>
      <c r="E81" s="31" t="s">
        <v>553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568</v>
      </c>
      <c r="D82" s="29" t="s">
        <v>31</v>
      </c>
      <c r="E82" s="31" t="s">
        <v>569</v>
      </c>
      <c r="F82" s="32" t="s">
        <v>155</v>
      </c>
      <c r="G82" s="33">
        <v>529.5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570</v>
      </c>
      <c r="F83" s="37"/>
      <c r="G83" s="37"/>
      <c r="H83" s="37"/>
      <c r="I83" s="37"/>
      <c r="J83" s="38"/>
    </row>
    <row r="84" ht="57.6">
      <c r="A84" s="29" t="s">
        <v>36</v>
      </c>
      <c r="B84" s="36"/>
      <c r="C84" s="37"/>
      <c r="D84" s="37"/>
      <c r="E84" s="39" t="s">
        <v>752</v>
      </c>
      <c r="F84" s="37"/>
      <c r="G84" s="37"/>
      <c r="H84" s="37"/>
      <c r="I84" s="37"/>
      <c r="J84" s="38"/>
    </row>
    <row r="85" ht="100.8">
      <c r="A85" s="29" t="s">
        <v>38</v>
      </c>
      <c r="B85" s="36"/>
      <c r="C85" s="37"/>
      <c r="D85" s="37"/>
      <c r="E85" s="31" t="s">
        <v>572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573</v>
      </c>
      <c r="D86" s="29" t="s">
        <v>31</v>
      </c>
      <c r="E86" s="31" t="s">
        <v>574</v>
      </c>
      <c r="F86" s="32" t="s">
        <v>155</v>
      </c>
      <c r="G86" s="33">
        <v>529.5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 ht="57.6">
      <c r="A88" s="29" t="s">
        <v>36</v>
      </c>
      <c r="B88" s="36"/>
      <c r="C88" s="37"/>
      <c r="D88" s="37"/>
      <c r="E88" s="39" t="s">
        <v>752</v>
      </c>
      <c r="F88" s="37"/>
      <c r="G88" s="37"/>
      <c r="H88" s="37"/>
      <c r="I88" s="37"/>
      <c r="J88" s="38"/>
    </row>
    <row r="89" ht="86.4">
      <c r="A89" s="29" t="s">
        <v>38</v>
      </c>
      <c r="B89" s="36"/>
      <c r="C89" s="37"/>
      <c r="D89" s="37"/>
      <c r="E89" s="31" t="s">
        <v>575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576</v>
      </c>
      <c r="D90" s="29" t="s">
        <v>31</v>
      </c>
      <c r="E90" s="31" t="s">
        <v>577</v>
      </c>
      <c r="F90" s="32" t="s">
        <v>155</v>
      </c>
      <c r="G90" s="33">
        <v>12.199999999999999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43" t="s">
        <v>31</v>
      </c>
      <c r="F91" s="37"/>
      <c r="G91" s="37"/>
      <c r="H91" s="37"/>
      <c r="I91" s="37"/>
      <c r="J91" s="38"/>
    </row>
    <row r="92" ht="43.2">
      <c r="A92" s="29" t="s">
        <v>36</v>
      </c>
      <c r="B92" s="36"/>
      <c r="C92" s="37"/>
      <c r="D92" s="37"/>
      <c r="E92" s="39" t="s">
        <v>753</v>
      </c>
      <c r="F92" s="37"/>
      <c r="G92" s="37"/>
      <c r="H92" s="37"/>
      <c r="I92" s="37"/>
      <c r="J92" s="38"/>
    </row>
    <row r="93" ht="72">
      <c r="A93" s="29" t="s">
        <v>38</v>
      </c>
      <c r="B93" s="36"/>
      <c r="C93" s="37"/>
      <c r="D93" s="37"/>
      <c r="E93" s="31" t="s">
        <v>586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583</v>
      </c>
      <c r="D94" s="29" t="s">
        <v>31</v>
      </c>
      <c r="E94" s="31" t="s">
        <v>584</v>
      </c>
      <c r="F94" s="32" t="s">
        <v>155</v>
      </c>
      <c r="G94" s="33">
        <v>517.29999999999995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>
      <c r="A96" s="29" t="s">
        <v>36</v>
      </c>
      <c r="B96" s="36"/>
      <c r="C96" s="37"/>
      <c r="D96" s="37"/>
      <c r="E96" s="39" t="s">
        <v>754</v>
      </c>
      <c r="F96" s="37"/>
      <c r="G96" s="37"/>
      <c r="H96" s="37"/>
      <c r="I96" s="37"/>
      <c r="J96" s="38"/>
    </row>
    <row r="97" ht="72">
      <c r="A97" s="29" t="s">
        <v>38</v>
      </c>
      <c r="B97" s="36"/>
      <c r="C97" s="37"/>
      <c r="D97" s="37"/>
      <c r="E97" s="31" t="s">
        <v>586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587</v>
      </c>
      <c r="D98" s="29" t="s">
        <v>31</v>
      </c>
      <c r="E98" s="31" t="s">
        <v>588</v>
      </c>
      <c r="F98" s="32" t="s">
        <v>155</v>
      </c>
      <c r="G98" s="33">
        <v>12.199999999999999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3" t="s">
        <v>31</v>
      </c>
      <c r="F99" s="37"/>
      <c r="G99" s="37"/>
      <c r="H99" s="37"/>
      <c r="I99" s="37"/>
      <c r="J99" s="38"/>
    </row>
    <row r="100" ht="43.2">
      <c r="A100" s="29" t="s">
        <v>36</v>
      </c>
      <c r="B100" s="36"/>
      <c r="C100" s="37"/>
      <c r="D100" s="37"/>
      <c r="E100" s="39" t="s">
        <v>753</v>
      </c>
      <c r="F100" s="37"/>
      <c r="G100" s="37"/>
      <c r="H100" s="37"/>
      <c r="I100" s="37"/>
      <c r="J100" s="38"/>
    </row>
    <row r="101" ht="28.8">
      <c r="A101" s="29" t="s">
        <v>38</v>
      </c>
      <c r="B101" s="36"/>
      <c r="C101" s="37"/>
      <c r="D101" s="37"/>
      <c r="E101" s="31" t="s">
        <v>594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592</v>
      </c>
      <c r="D102" s="29" t="s">
        <v>31</v>
      </c>
      <c r="E102" s="31" t="s">
        <v>593</v>
      </c>
      <c r="F102" s="32" t="s">
        <v>155</v>
      </c>
      <c r="G102" s="33">
        <v>517.29999999999995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3" t="s">
        <v>31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39" t="s">
        <v>754</v>
      </c>
      <c r="F104" s="37"/>
      <c r="G104" s="37"/>
      <c r="H104" s="37"/>
      <c r="I104" s="37"/>
      <c r="J104" s="38"/>
    </row>
    <row r="105" ht="28.8">
      <c r="A105" s="29" t="s">
        <v>38</v>
      </c>
      <c r="B105" s="36"/>
      <c r="C105" s="37"/>
      <c r="D105" s="37"/>
      <c r="E105" s="31" t="s">
        <v>594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755</v>
      </c>
      <c r="D106" s="29" t="s">
        <v>31</v>
      </c>
      <c r="E106" s="31" t="s">
        <v>596</v>
      </c>
      <c r="F106" s="32" t="s">
        <v>155</v>
      </c>
      <c r="G106" s="33">
        <v>483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100.8">
      <c r="A107" s="29" t="s">
        <v>34</v>
      </c>
      <c r="B107" s="36"/>
      <c r="C107" s="37"/>
      <c r="D107" s="37"/>
      <c r="E107" s="31" t="s">
        <v>756</v>
      </c>
      <c r="F107" s="37"/>
      <c r="G107" s="37"/>
      <c r="H107" s="37"/>
      <c r="I107" s="37"/>
      <c r="J107" s="38"/>
    </row>
    <row r="108" ht="28.8">
      <c r="A108" s="29" t="s">
        <v>36</v>
      </c>
      <c r="B108" s="36"/>
      <c r="C108" s="37"/>
      <c r="D108" s="37"/>
      <c r="E108" s="39" t="s">
        <v>757</v>
      </c>
      <c r="F108" s="37"/>
      <c r="G108" s="37"/>
      <c r="H108" s="37"/>
      <c r="I108" s="37"/>
      <c r="J108" s="38"/>
    </row>
    <row r="109">
      <c r="A109" s="29" t="s">
        <v>38</v>
      </c>
      <c r="B109" s="40"/>
      <c r="C109" s="41"/>
      <c r="D109" s="41"/>
      <c r="E109" s="44" t="s">
        <v>31</v>
      </c>
      <c r="F109" s="41"/>
      <c r="G109" s="41"/>
      <c r="H109" s="41"/>
      <c r="I109" s="41"/>
      <c r="J109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758</v>
      </c>
      <c r="I3" s="16">
        <f>SUMIFS(I10:I77,A10:A77,"SD")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758</v>
      </c>
      <c r="D6" s="13"/>
      <c r="E6" s="14" t="s">
        <v>759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23.91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760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8.0679999999999996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761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1.0449999999999999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762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11.955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763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2.9889999999999999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764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508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25.393999999999998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765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18.661999999999999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28.8">
      <c r="A38" s="29" t="s">
        <v>36</v>
      </c>
      <c r="B38" s="36"/>
      <c r="C38" s="37"/>
      <c r="D38" s="37"/>
      <c r="E38" s="39" t="s">
        <v>766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4.194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767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513</v>
      </c>
      <c r="D45" s="29" t="s">
        <v>31</v>
      </c>
      <c r="E45" s="31" t="s">
        <v>514</v>
      </c>
      <c r="F45" s="32" t="s">
        <v>108</v>
      </c>
      <c r="G45" s="33">
        <v>0.34000000000000002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34</v>
      </c>
      <c r="B46" s="36"/>
      <c r="C46" s="37"/>
      <c r="D46" s="37"/>
      <c r="E46" s="31" t="s">
        <v>683</v>
      </c>
      <c r="F46" s="37"/>
      <c r="G46" s="37"/>
      <c r="H46" s="37"/>
      <c r="I46" s="37"/>
      <c r="J46" s="38"/>
    </row>
    <row r="47" ht="28.8">
      <c r="A47" s="29" t="s">
        <v>36</v>
      </c>
      <c r="B47" s="36"/>
      <c r="C47" s="37"/>
      <c r="D47" s="37"/>
      <c r="E47" s="39" t="s">
        <v>768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517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167</v>
      </c>
      <c r="D49" s="29" t="s">
        <v>31</v>
      </c>
      <c r="E49" s="31" t="s">
        <v>168</v>
      </c>
      <c r="F49" s="32" t="s">
        <v>108</v>
      </c>
      <c r="G49" s="33">
        <v>2.613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169</v>
      </c>
      <c r="F50" s="37"/>
      <c r="G50" s="37"/>
      <c r="H50" s="37"/>
      <c r="I50" s="37"/>
      <c r="J50" s="38"/>
    </row>
    <row r="51" ht="43.2">
      <c r="A51" s="29" t="s">
        <v>36</v>
      </c>
      <c r="B51" s="36"/>
      <c r="C51" s="37"/>
      <c r="D51" s="37"/>
      <c r="E51" s="39" t="s">
        <v>769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171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179</v>
      </c>
      <c r="D53" s="26"/>
      <c r="E53" s="23" t="s">
        <v>180</v>
      </c>
      <c r="F53" s="26"/>
      <c r="G53" s="26"/>
      <c r="H53" s="26"/>
      <c r="I53" s="27">
        <f>SUMIFS(I54:I77,A54:A77,"P")</f>
        <v>0</v>
      </c>
      <c r="J53" s="28"/>
    </row>
    <row r="54">
      <c r="A54" s="29" t="s">
        <v>29</v>
      </c>
      <c r="B54" s="29">
        <v>11</v>
      </c>
      <c r="C54" s="30" t="s">
        <v>524</v>
      </c>
      <c r="D54" s="29" t="s">
        <v>31</v>
      </c>
      <c r="E54" s="31" t="s">
        <v>525</v>
      </c>
      <c r="F54" s="32" t="s">
        <v>155</v>
      </c>
      <c r="G54" s="33">
        <v>9.5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34</v>
      </c>
      <c r="B55" s="36"/>
      <c r="C55" s="37"/>
      <c r="D55" s="37"/>
      <c r="E55" s="31" t="s">
        <v>770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771</v>
      </c>
      <c r="F56" s="37"/>
      <c r="G56" s="37"/>
      <c r="H56" s="37"/>
      <c r="I56" s="37"/>
      <c r="J56" s="38"/>
    </row>
    <row r="57" ht="316.8">
      <c r="A57" s="29" t="s">
        <v>38</v>
      </c>
      <c r="B57" s="36"/>
      <c r="C57" s="37"/>
      <c r="D57" s="37"/>
      <c r="E57" s="31" t="s">
        <v>523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546</v>
      </c>
      <c r="D58" s="29" t="s">
        <v>31</v>
      </c>
      <c r="E58" s="31" t="s">
        <v>547</v>
      </c>
      <c r="F58" s="32" t="s">
        <v>78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3.2">
      <c r="A59" s="29" t="s">
        <v>34</v>
      </c>
      <c r="B59" s="36"/>
      <c r="C59" s="37"/>
      <c r="D59" s="37"/>
      <c r="E59" s="31" t="s">
        <v>772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773</v>
      </c>
      <c r="F60" s="37"/>
      <c r="G60" s="37"/>
      <c r="H60" s="37"/>
      <c r="I60" s="37"/>
      <c r="J60" s="38"/>
    </row>
    <row r="61" ht="28.8">
      <c r="A61" s="29" t="s">
        <v>38</v>
      </c>
      <c r="B61" s="36"/>
      <c r="C61" s="37"/>
      <c r="D61" s="37"/>
      <c r="E61" s="31" t="s">
        <v>553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568</v>
      </c>
      <c r="D62" s="29" t="s">
        <v>31</v>
      </c>
      <c r="E62" s="31" t="s">
        <v>569</v>
      </c>
      <c r="F62" s="32" t="s">
        <v>155</v>
      </c>
      <c r="G62" s="33">
        <v>9.5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570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774</v>
      </c>
      <c r="F64" s="37"/>
      <c r="G64" s="37"/>
      <c r="H64" s="37"/>
      <c r="I64" s="37"/>
      <c r="J64" s="38"/>
    </row>
    <row r="65" ht="100.8">
      <c r="A65" s="29" t="s">
        <v>38</v>
      </c>
      <c r="B65" s="36"/>
      <c r="C65" s="37"/>
      <c r="D65" s="37"/>
      <c r="E65" s="31" t="s">
        <v>572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573</v>
      </c>
      <c r="D66" s="29" t="s">
        <v>31</v>
      </c>
      <c r="E66" s="31" t="s">
        <v>574</v>
      </c>
      <c r="F66" s="32" t="s">
        <v>155</v>
      </c>
      <c r="G66" s="33">
        <v>9.5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3" t="s">
        <v>31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774</v>
      </c>
      <c r="F68" s="37"/>
      <c r="G68" s="37"/>
      <c r="H68" s="37"/>
      <c r="I68" s="37"/>
      <c r="J68" s="38"/>
    </row>
    <row r="69" ht="86.4">
      <c r="A69" s="29" t="s">
        <v>38</v>
      </c>
      <c r="B69" s="36"/>
      <c r="C69" s="37"/>
      <c r="D69" s="37"/>
      <c r="E69" s="31" t="s">
        <v>575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580</v>
      </c>
      <c r="D70" s="29" t="s">
        <v>31</v>
      </c>
      <c r="E70" s="31" t="s">
        <v>581</v>
      </c>
      <c r="F70" s="32" t="s">
        <v>155</v>
      </c>
      <c r="G70" s="33">
        <v>9.5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774</v>
      </c>
      <c r="F72" s="37"/>
      <c r="G72" s="37"/>
      <c r="H72" s="37"/>
      <c r="I72" s="37"/>
      <c r="J72" s="38"/>
    </row>
    <row r="73" ht="72">
      <c r="A73" s="29" t="s">
        <v>38</v>
      </c>
      <c r="B73" s="36"/>
      <c r="C73" s="37"/>
      <c r="D73" s="37"/>
      <c r="E73" s="31" t="s">
        <v>586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590</v>
      </c>
      <c r="D74" s="29" t="s">
        <v>31</v>
      </c>
      <c r="E74" s="31" t="s">
        <v>591</v>
      </c>
      <c r="F74" s="32" t="s">
        <v>155</v>
      </c>
      <c r="G74" s="33">
        <v>9.5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3" t="s">
        <v>31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774</v>
      </c>
      <c r="F76" s="37"/>
      <c r="G76" s="37"/>
      <c r="H76" s="37"/>
      <c r="I76" s="37"/>
      <c r="J76" s="38"/>
    </row>
    <row r="77" ht="28.8">
      <c r="A77" s="29" t="s">
        <v>38</v>
      </c>
      <c r="B77" s="40"/>
      <c r="C77" s="41"/>
      <c r="D77" s="41"/>
      <c r="E77" s="31" t="s">
        <v>594</v>
      </c>
      <c r="F77" s="41"/>
      <c r="G77" s="41"/>
      <c r="H77" s="41"/>
      <c r="I77" s="41"/>
      <c r="J7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775</v>
      </c>
      <c r="I3" s="16">
        <f>SUMIFS(I10:I78,A10:A78,"SD")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775</v>
      </c>
      <c r="D6" s="13"/>
      <c r="E6" s="14" t="s">
        <v>776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33.173999999999999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777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12.32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778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2.0129999999999999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779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16.587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780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4.1470000000000002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781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508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22.747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782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9.4610000000000003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28.8">
      <c r="A38" s="29" t="s">
        <v>36</v>
      </c>
      <c r="B38" s="36"/>
      <c r="C38" s="37"/>
      <c r="D38" s="37"/>
      <c r="E38" s="39" t="s">
        <v>783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8.0790000000000006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784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18.300000000000001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785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165</v>
      </c>
      <c r="D49" s="26"/>
      <c r="E49" s="23" t="s">
        <v>166</v>
      </c>
      <c r="F49" s="26"/>
      <c r="G49" s="26"/>
      <c r="H49" s="26"/>
      <c r="I49" s="27">
        <f>SUMIFS(I50:I53,A50:A53,"P")</f>
        <v>0</v>
      </c>
      <c r="J49" s="28"/>
    </row>
    <row r="50">
      <c r="A50" s="29" t="s">
        <v>29</v>
      </c>
      <c r="B50" s="29">
        <v>10</v>
      </c>
      <c r="C50" s="30" t="s">
        <v>167</v>
      </c>
      <c r="D50" s="29" t="s">
        <v>31</v>
      </c>
      <c r="E50" s="31" t="s">
        <v>168</v>
      </c>
      <c r="F50" s="32" t="s">
        <v>108</v>
      </c>
      <c r="G50" s="33">
        <v>5.0330000000000004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169</v>
      </c>
      <c r="F51" s="37"/>
      <c r="G51" s="37"/>
      <c r="H51" s="37"/>
      <c r="I51" s="37"/>
      <c r="J51" s="38"/>
    </row>
    <row r="52" ht="43.2">
      <c r="A52" s="29" t="s">
        <v>36</v>
      </c>
      <c r="B52" s="36"/>
      <c r="C52" s="37"/>
      <c r="D52" s="37"/>
      <c r="E52" s="39" t="s">
        <v>786</v>
      </c>
      <c r="F52" s="37"/>
      <c r="G52" s="37"/>
      <c r="H52" s="37"/>
      <c r="I52" s="37"/>
      <c r="J52" s="38"/>
    </row>
    <row r="53" ht="57.6">
      <c r="A53" s="29" t="s">
        <v>38</v>
      </c>
      <c r="B53" s="36"/>
      <c r="C53" s="37"/>
      <c r="D53" s="37"/>
      <c r="E53" s="31" t="s">
        <v>171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179</v>
      </c>
      <c r="D54" s="26"/>
      <c r="E54" s="23" t="s">
        <v>180</v>
      </c>
      <c r="F54" s="26"/>
      <c r="G54" s="26"/>
      <c r="H54" s="26"/>
      <c r="I54" s="27">
        <f>SUMIFS(I55:I78,A55:A78,"P")</f>
        <v>0</v>
      </c>
      <c r="J54" s="28"/>
    </row>
    <row r="55">
      <c r="A55" s="29" t="s">
        <v>29</v>
      </c>
      <c r="B55" s="29">
        <v>11</v>
      </c>
      <c r="C55" s="30" t="s">
        <v>524</v>
      </c>
      <c r="D55" s="29" t="s">
        <v>31</v>
      </c>
      <c r="E55" s="31" t="s">
        <v>525</v>
      </c>
      <c r="F55" s="32" t="s">
        <v>155</v>
      </c>
      <c r="G55" s="33">
        <v>18.300000000000001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34</v>
      </c>
      <c r="B56" s="36"/>
      <c r="C56" s="37"/>
      <c r="D56" s="37"/>
      <c r="E56" s="31" t="s">
        <v>770</v>
      </c>
      <c r="F56" s="37"/>
      <c r="G56" s="37"/>
      <c r="H56" s="37"/>
      <c r="I56" s="37"/>
      <c r="J56" s="38"/>
    </row>
    <row r="57" ht="28.8">
      <c r="A57" s="29" t="s">
        <v>36</v>
      </c>
      <c r="B57" s="36"/>
      <c r="C57" s="37"/>
      <c r="D57" s="37"/>
      <c r="E57" s="39" t="s">
        <v>787</v>
      </c>
      <c r="F57" s="37"/>
      <c r="G57" s="37"/>
      <c r="H57" s="37"/>
      <c r="I57" s="37"/>
      <c r="J57" s="38"/>
    </row>
    <row r="58" ht="316.8">
      <c r="A58" s="29" t="s">
        <v>38</v>
      </c>
      <c r="B58" s="36"/>
      <c r="C58" s="37"/>
      <c r="D58" s="37"/>
      <c r="E58" s="31" t="s">
        <v>523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546</v>
      </c>
      <c r="D59" s="29" t="s">
        <v>31</v>
      </c>
      <c r="E59" s="31" t="s">
        <v>547</v>
      </c>
      <c r="F59" s="32" t="s">
        <v>78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34</v>
      </c>
      <c r="B60" s="36"/>
      <c r="C60" s="37"/>
      <c r="D60" s="37"/>
      <c r="E60" s="31" t="s">
        <v>788</v>
      </c>
      <c r="F60" s="37"/>
      <c r="G60" s="37"/>
      <c r="H60" s="37"/>
      <c r="I60" s="37"/>
      <c r="J60" s="38"/>
    </row>
    <row r="61" ht="28.8">
      <c r="A61" s="29" t="s">
        <v>36</v>
      </c>
      <c r="B61" s="36"/>
      <c r="C61" s="37"/>
      <c r="D61" s="37"/>
      <c r="E61" s="39" t="s">
        <v>789</v>
      </c>
      <c r="F61" s="37"/>
      <c r="G61" s="37"/>
      <c r="H61" s="37"/>
      <c r="I61" s="37"/>
      <c r="J61" s="38"/>
    </row>
    <row r="62" ht="28.8">
      <c r="A62" s="29" t="s">
        <v>38</v>
      </c>
      <c r="B62" s="36"/>
      <c r="C62" s="37"/>
      <c r="D62" s="37"/>
      <c r="E62" s="31" t="s">
        <v>553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568</v>
      </c>
      <c r="D63" s="29" t="s">
        <v>31</v>
      </c>
      <c r="E63" s="31" t="s">
        <v>569</v>
      </c>
      <c r="F63" s="32" t="s">
        <v>155</v>
      </c>
      <c r="G63" s="33">
        <v>18.300000000000001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570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785</v>
      </c>
      <c r="F65" s="37"/>
      <c r="G65" s="37"/>
      <c r="H65" s="37"/>
      <c r="I65" s="37"/>
      <c r="J65" s="38"/>
    </row>
    <row r="66" ht="100.8">
      <c r="A66" s="29" t="s">
        <v>38</v>
      </c>
      <c r="B66" s="36"/>
      <c r="C66" s="37"/>
      <c r="D66" s="37"/>
      <c r="E66" s="31" t="s">
        <v>572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573</v>
      </c>
      <c r="D67" s="29" t="s">
        <v>31</v>
      </c>
      <c r="E67" s="31" t="s">
        <v>574</v>
      </c>
      <c r="F67" s="32" t="s">
        <v>155</v>
      </c>
      <c r="G67" s="33">
        <v>18.300000000000001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785</v>
      </c>
      <c r="F69" s="37"/>
      <c r="G69" s="37"/>
      <c r="H69" s="37"/>
      <c r="I69" s="37"/>
      <c r="J69" s="38"/>
    </row>
    <row r="70" ht="86.4">
      <c r="A70" s="29" t="s">
        <v>38</v>
      </c>
      <c r="B70" s="36"/>
      <c r="C70" s="37"/>
      <c r="D70" s="37"/>
      <c r="E70" s="31" t="s">
        <v>575</v>
      </c>
      <c r="F70" s="37"/>
      <c r="G70" s="37"/>
      <c r="H70" s="37"/>
      <c r="I70" s="37"/>
      <c r="J70" s="38"/>
    </row>
    <row r="71">
      <c r="A71" s="29" t="s">
        <v>29</v>
      </c>
      <c r="B71" s="29">
        <v>15</v>
      </c>
      <c r="C71" s="30" t="s">
        <v>580</v>
      </c>
      <c r="D71" s="29" t="s">
        <v>31</v>
      </c>
      <c r="E71" s="31" t="s">
        <v>581</v>
      </c>
      <c r="F71" s="32" t="s">
        <v>155</v>
      </c>
      <c r="G71" s="33">
        <v>18.300000000000001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3" t="s">
        <v>31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785</v>
      </c>
      <c r="F73" s="37"/>
      <c r="G73" s="37"/>
      <c r="H73" s="37"/>
      <c r="I73" s="37"/>
      <c r="J73" s="38"/>
    </row>
    <row r="74" ht="72">
      <c r="A74" s="29" t="s">
        <v>38</v>
      </c>
      <c r="B74" s="36"/>
      <c r="C74" s="37"/>
      <c r="D74" s="37"/>
      <c r="E74" s="31" t="s">
        <v>586</v>
      </c>
      <c r="F74" s="37"/>
      <c r="G74" s="37"/>
      <c r="H74" s="37"/>
      <c r="I74" s="37"/>
      <c r="J74" s="38"/>
    </row>
    <row r="75">
      <c r="A75" s="29" t="s">
        <v>29</v>
      </c>
      <c r="B75" s="29">
        <v>16</v>
      </c>
      <c r="C75" s="30" t="s">
        <v>590</v>
      </c>
      <c r="D75" s="29" t="s">
        <v>31</v>
      </c>
      <c r="E75" s="31" t="s">
        <v>591</v>
      </c>
      <c r="F75" s="32" t="s">
        <v>155</v>
      </c>
      <c r="G75" s="33">
        <v>18.300000000000001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3" t="s">
        <v>31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785</v>
      </c>
      <c r="F77" s="37"/>
      <c r="G77" s="37"/>
      <c r="H77" s="37"/>
      <c r="I77" s="37"/>
      <c r="J77" s="38"/>
    </row>
    <row r="78" ht="28.8">
      <c r="A78" s="29" t="s">
        <v>38</v>
      </c>
      <c r="B78" s="40"/>
      <c r="C78" s="41"/>
      <c r="D78" s="41"/>
      <c r="E78" s="31" t="s">
        <v>594</v>
      </c>
      <c r="F78" s="41"/>
      <c r="G78" s="41"/>
      <c r="H78" s="41"/>
      <c r="I78" s="41"/>
      <c r="J78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790</v>
      </c>
      <c r="I3" s="16">
        <f>SUMIFS(I10:I105,A10:A105,"SD")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479</v>
      </c>
      <c r="D5" s="13"/>
      <c r="E5" s="14" t="s">
        <v>480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790</v>
      </c>
      <c r="D6" s="13"/>
      <c r="E6" s="14" t="s">
        <v>791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261.18799999999999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708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89.444000000000003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709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35.151000000000003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792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404.101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504</v>
      </c>
      <c r="F25" s="37"/>
      <c r="G25" s="37"/>
      <c r="H25" s="37"/>
      <c r="I25" s="37"/>
      <c r="J25" s="38"/>
    </row>
    <row r="26" ht="72">
      <c r="A26" s="29" t="s">
        <v>36</v>
      </c>
      <c r="B26" s="36"/>
      <c r="C26" s="37"/>
      <c r="D26" s="37"/>
      <c r="E26" s="39" t="s">
        <v>793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101.02500000000001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506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9" t="s">
        <v>794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540.27700000000004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795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336.57799999999997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144">
      <c r="A38" s="29" t="s">
        <v>36</v>
      </c>
      <c r="B38" s="36"/>
      <c r="C38" s="37"/>
      <c r="D38" s="37"/>
      <c r="E38" s="39" t="s">
        <v>796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117.535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115.2">
      <c r="A42" s="29" t="s">
        <v>36</v>
      </c>
      <c r="B42" s="36"/>
      <c r="C42" s="37"/>
      <c r="D42" s="37"/>
      <c r="E42" s="39" t="s">
        <v>797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87.876999999999995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43.2">
      <c r="A47" s="29" t="s">
        <v>36</v>
      </c>
      <c r="B47" s="36"/>
      <c r="C47" s="37"/>
      <c r="D47" s="37"/>
      <c r="E47" s="39" t="s">
        <v>798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SUMIFS(I50:I105,A50:A105,"P")</f>
        <v>0</v>
      </c>
      <c r="J49" s="28"/>
    </row>
    <row r="50">
      <c r="A50" s="29" t="s">
        <v>29</v>
      </c>
      <c r="B50" s="29">
        <v>10</v>
      </c>
      <c r="C50" s="30" t="s">
        <v>631</v>
      </c>
      <c r="D50" s="29" t="s">
        <v>50</v>
      </c>
      <c r="E50" s="31" t="s">
        <v>632</v>
      </c>
      <c r="F50" s="32" t="s">
        <v>155</v>
      </c>
      <c r="G50" s="33">
        <v>268.80000000000001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34</v>
      </c>
      <c r="B51" s="36"/>
      <c r="C51" s="37"/>
      <c r="D51" s="37"/>
      <c r="E51" s="31" t="s">
        <v>717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799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523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631</v>
      </c>
      <c r="D54" s="29" t="s">
        <v>53</v>
      </c>
      <c r="E54" s="31" t="s">
        <v>632</v>
      </c>
      <c r="F54" s="32" t="s">
        <v>155</v>
      </c>
      <c r="G54" s="33">
        <v>11.4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34</v>
      </c>
      <c r="B55" s="36"/>
      <c r="C55" s="37"/>
      <c r="D55" s="37"/>
      <c r="E55" s="31" t="s">
        <v>800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801</v>
      </c>
      <c r="F56" s="37"/>
      <c r="G56" s="37"/>
      <c r="H56" s="37"/>
      <c r="I56" s="37"/>
      <c r="J56" s="38"/>
    </row>
    <row r="57" ht="316.8">
      <c r="A57" s="29" t="s">
        <v>38</v>
      </c>
      <c r="B57" s="36"/>
      <c r="C57" s="37"/>
      <c r="D57" s="37"/>
      <c r="E57" s="31" t="s">
        <v>523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635</v>
      </c>
      <c r="D58" s="29" t="s">
        <v>31</v>
      </c>
      <c r="E58" s="31" t="s">
        <v>636</v>
      </c>
      <c r="F58" s="32" t="s">
        <v>155</v>
      </c>
      <c r="G58" s="33">
        <v>19.149999999999999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3.2">
      <c r="A59" s="29" t="s">
        <v>34</v>
      </c>
      <c r="B59" s="36"/>
      <c r="C59" s="37"/>
      <c r="D59" s="37"/>
      <c r="E59" s="31" t="s">
        <v>637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802</v>
      </c>
      <c r="F60" s="37"/>
      <c r="G60" s="37"/>
      <c r="H60" s="37"/>
      <c r="I60" s="37"/>
      <c r="J60" s="38"/>
    </row>
    <row r="61" ht="316.8">
      <c r="A61" s="29" t="s">
        <v>38</v>
      </c>
      <c r="B61" s="36"/>
      <c r="C61" s="37"/>
      <c r="D61" s="37"/>
      <c r="E61" s="31" t="s">
        <v>523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519</v>
      </c>
      <c r="D62" s="29" t="s">
        <v>31</v>
      </c>
      <c r="E62" s="31" t="s">
        <v>520</v>
      </c>
      <c r="F62" s="32" t="s">
        <v>155</v>
      </c>
      <c r="G62" s="33">
        <v>20.199999999999999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34</v>
      </c>
      <c r="B63" s="36"/>
      <c r="C63" s="37"/>
      <c r="D63" s="37"/>
      <c r="E63" s="31" t="s">
        <v>639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803</v>
      </c>
      <c r="F64" s="37"/>
      <c r="G64" s="37"/>
      <c r="H64" s="37"/>
      <c r="I64" s="37"/>
      <c r="J64" s="38"/>
    </row>
    <row r="65" ht="316.8">
      <c r="A65" s="29" t="s">
        <v>38</v>
      </c>
      <c r="B65" s="36"/>
      <c r="C65" s="37"/>
      <c r="D65" s="37"/>
      <c r="E65" s="31" t="s">
        <v>523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641</v>
      </c>
      <c r="D66" s="29" t="s">
        <v>50</v>
      </c>
      <c r="E66" s="31" t="s">
        <v>642</v>
      </c>
      <c r="F66" s="32" t="s">
        <v>78</v>
      </c>
      <c r="G66" s="33">
        <v>34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34</v>
      </c>
      <c r="B67" s="36"/>
      <c r="C67" s="37"/>
      <c r="D67" s="37"/>
      <c r="E67" s="31" t="s">
        <v>643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9" t="s">
        <v>804</v>
      </c>
      <c r="F68" s="37"/>
      <c r="G68" s="37"/>
      <c r="H68" s="37"/>
      <c r="I68" s="37"/>
      <c r="J68" s="38"/>
    </row>
    <row r="69" ht="28.8">
      <c r="A69" s="29" t="s">
        <v>38</v>
      </c>
      <c r="B69" s="36"/>
      <c r="C69" s="37"/>
      <c r="D69" s="37"/>
      <c r="E69" s="31" t="s">
        <v>553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641</v>
      </c>
      <c r="D70" s="29" t="s">
        <v>53</v>
      </c>
      <c r="E70" s="31" t="s">
        <v>642</v>
      </c>
      <c r="F70" s="32" t="s">
        <v>78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34</v>
      </c>
      <c r="B71" s="36"/>
      <c r="C71" s="37"/>
      <c r="D71" s="37"/>
      <c r="E71" s="31" t="s">
        <v>805</v>
      </c>
      <c r="F71" s="37"/>
      <c r="G71" s="37"/>
      <c r="H71" s="37"/>
      <c r="I71" s="37"/>
      <c r="J71" s="38"/>
    </row>
    <row r="72" ht="28.8">
      <c r="A72" s="29" t="s">
        <v>36</v>
      </c>
      <c r="B72" s="36"/>
      <c r="C72" s="37"/>
      <c r="D72" s="37"/>
      <c r="E72" s="39" t="s">
        <v>806</v>
      </c>
      <c r="F72" s="37"/>
      <c r="G72" s="37"/>
      <c r="H72" s="37"/>
      <c r="I72" s="37"/>
      <c r="J72" s="38"/>
    </row>
    <row r="73" ht="28.8">
      <c r="A73" s="29" t="s">
        <v>38</v>
      </c>
      <c r="B73" s="36"/>
      <c r="C73" s="37"/>
      <c r="D73" s="37"/>
      <c r="E73" s="31" t="s">
        <v>553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645</v>
      </c>
      <c r="D74" s="29" t="s">
        <v>31</v>
      </c>
      <c r="E74" s="31" t="s">
        <v>646</v>
      </c>
      <c r="F74" s="32" t="s">
        <v>78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34</v>
      </c>
      <c r="B75" s="36"/>
      <c r="C75" s="37"/>
      <c r="D75" s="37"/>
      <c r="E75" s="31" t="s">
        <v>647</v>
      </c>
      <c r="F75" s="37"/>
      <c r="G75" s="37"/>
      <c r="H75" s="37"/>
      <c r="I75" s="37"/>
      <c r="J75" s="38"/>
    </row>
    <row r="76" ht="28.8">
      <c r="A76" s="29" t="s">
        <v>36</v>
      </c>
      <c r="B76" s="36"/>
      <c r="C76" s="37"/>
      <c r="D76" s="37"/>
      <c r="E76" s="39" t="s">
        <v>721</v>
      </c>
      <c r="F76" s="37"/>
      <c r="G76" s="37"/>
      <c r="H76" s="37"/>
      <c r="I76" s="37"/>
      <c r="J76" s="38"/>
    </row>
    <row r="77" ht="28.8">
      <c r="A77" s="29" t="s">
        <v>38</v>
      </c>
      <c r="B77" s="36"/>
      <c r="C77" s="37"/>
      <c r="D77" s="37"/>
      <c r="E77" s="31" t="s">
        <v>553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541</v>
      </c>
      <c r="D78" s="29" t="s">
        <v>31</v>
      </c>
      <c r="E78" s="31" t="s">
        <v>542</v>
      </c>
      <c r="F78" s="32" t="s">
        <v>78</v>
      </c>
      <c r="G78" s="33">
        <v>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3.2">
      <c r="A79" s="29" t="s">
        <v>34</v>
      </c>
      <c r="B79" s="36"/>
      <c r="C79" s="37"/>
      <c r="D79" s="37"/>
      <c r="E79" s="31" t="s">
        <v>649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9" t="s">
        <v>807</v>
      </c>
      <c r="F80" s="37"/>
      <c r="G80" s="37"/>
      <c r="H80" s="37"/>
      <c r="I80" s="37"/>
      <c r="J80" s="38"/>
    </row>
    <row r="81" ht="28.8">
      <c r="A81" s="29" t="s">
        <v>38</v>
      </c>
      <c r="B81" s="36"/>
      <c r="C81" s="37"/>
      <c r="D81" s="37"/>
      <c r="E81" s="31" t="s">
        <v>553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655</v>
      </c>
      <c r="D82" s="29" t="s">
        <v>50</v>
      </c>
      <c r="E82" s="31" t="s">
        <v>656</v>
      </c>
      <c r="F82" s="32" t="s">
        <v>78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657</v>
      </c>
      <c r="F83" s="37"/>
      <c r="G83" s="37"/>
      <c r="H83" s="37"/>
      <c r="I83" s="37"/>
      <c r="J83" s="38"/>
    </row>
    <row r="84" ht="28.8">
      <c r="A84" s="29" t="s">
        <v>36</v>
      </c>
      <c r="B84" s="36"/>
      <c r="C84" s="37"/>
      <c r="D84" s="37"/>
      <c r="E84" s="39" t="s">
        <v>726</v>
      </c>
      <c r="F84" s="37"/>
      <c r="G84" s="37"/>
      <c r="H84" s="37"/>
      <c r="I84" s="37"/>
      <c r="J84" s="38"/>
    </row>
    <row r="85" ht="28.8">
      <c r="A85" s="29" t="s">
        <v>38</v>
      </c>
      <c r="B85" s="36"/>
      <c r="C85" s="37"/>
      <c r="D85" s="37"/>
      <c r="E85" s="31" t="s">
        <v>553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655</v>
      </c>
      <c r="D86" s="29" t="s">
        <v>53</v>
      </c>
      <c r="E86" s="31" t="s">
        <v>656</v>
      </c>
      <c r="F86" s="32" t="s">
        <v>78</v>
      </c>
      <c r="G86" s="33">
        <v>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659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808</v>
      </c>
      <c r="F88" s="37"/>
      <c r="G88" s="37"/>
      <c r="H88" s="37"/>
      <c r="I88" s="37"/>
      <c r="J88" s="38"/>
    </row>
    <row r="89" ht="86.4">
      <c r="A89" s="29" t="s">
        <v>38</v>
      </c>
      <c r="B89" s="36"/>
      <c r="C89" s="37"/>
      <c r="D89" s="37"/>
      <c r="E89" s="31" t="s">
        <v>545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655</v>
      </c>
      <c r="D90" s="29" t="s">
        <v>56</v>
      </c>
      <c r="E90" s="31" t="s">
        <v>656</v>
      </c>
      <c r="F90" s="32" t="s">
        <v>78</v>
      </c>
      <c r="G90" s="33">
        <v>35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661</v>
      </c>
      <c r="F91" s="37"/>
      <c r="G91" s="37"/>
      <c r="H91" s="37"/>
      <c r="I91" s="37"/>
      <c r="J91" s="38"/>
    </row>
    <row r="92" ht="28.8">
      <c r="A92" s="29" t="s">
        <v>36</v>
      </c>
      <c r="B92" s="36"/>
      <c r="C92" s="37"/>
      <c r="D92" s="37"/>
      <c r="E92" s="39" t="s">
        <v>809</v>
      </c>
      <c r="F92" s="37"/>
      <c r="G92" s="37"/>
      <c r="H92" s="37"/>
      <c r="I92" s="37"/>
      <c r="J92" s="38"/>
    </row>
    <row r="93" ht="86.4">
      <c r="A93" s="29" t="s">
        <v>38</v>
      </c>
      <c r="B93" s="36"/>
      <c r="C93" s="37"/>
      <c r="D93" s="37"/>
      <c r="E93" s="31" t="s">
        <v>545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568</v>
      </c>
      <c r="D94" s="29" t="s">
        <v>31</v>
      </c>
      <c r="E94" s="31" t="s">
        <v>569</v>
      </c>
      <c r="F94" s="32" t="s">
        <v>155</v>
      </c>
      <c r="G94" s="33">
        <v>319.55000000000001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570</v>
      </c>
      <c r="F95" s="37"/>
      <c r="G95" s="37"/>
      <c r="H95" s="37"/>
      <c r="I95" s="37"/>
      <c r="J95" s="38"/>
    </row>
    <row r="96">
      <c r="A96" s="29" t="s">
        <v>36</v>
      </c>
      <c r="B96" s="36"/>
      <c r="C96" s="37"/>
      <c r="D96" s="37"/>
      <c r="E96" s="39" t="s">
        <v>810</v>
      </c>
      <c r="F96" s="37"/>
      <c r="G96" s="37"/>
      <c r="H96" s="37"/>
      <c r="I96" s="37"/>
      <c r="J96" s="38"/>
    </row>
    <row r="97" ht="100.8">
      <c r="A97" s="29" t="s">
        <v>38</v>
      </c>
      <c r="B97" s="36"/>
      <c r="C97" s="37"/>
      <c r="D97" s="37"/>
      <c r="E97" s="31" t="s">
        <v>572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576</v>
      </c>
      <c r="D98" s="29" t="s">
        <v>31</v>
      </c>
      <c r="E98" s="31" t="s">
        <v>577</v>
      </c>
      <c r="F98" s="32" t="s">
        <v>155</v>
      </c>
      <c r="G98" s="33">
        <v>319.55000000000001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3" t="s">
        <v>31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39" t="s">
        <v>810</v>
      </c>
      <c r="F100" s="37"/>
      <c r="G100" s="37"/>
      <c r="H100" s="37"/>
      <c r="I100" s="37"/>
      <c r="J100" s="38"/>
    </row>
    <row r="101" ht="72">
      <c r="A101" s="29" t="s">
        <v>38</v>
      </c>
      <c r="B101" s="36"/>
      <c r="C101" s="37"/>
      <c r="D101" s="37"/>
      <c r="E101" s="31" t="s">
        <v>586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587</v>
      </c>
      <c r="D102" s="29" t="s">
        <v>31</v>
      </c>
      <c r="E102" s="31" t="s">
        <v>588</v>
      </c>
      <c r="F102" s="32" t="s">
        <v>155</v>
      </c>
      <c r="G102" s="33">
        <v>319.55000000000001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3" t="s">
        <v>31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39" t="s">
        <v>810</v>
      </c>
      <c r="F104" s="37"/>
      <c r="G104" s="37"/>
      <c r="H104" s="37"/>
      <c r="I104" s="37"/>
      <c r="J104" s="38"/>
    </row>
    <row r="105" ht="28.8">
      <c r="A105" s="29" t="s">
        <v>38</v>
      </c>
      <c r="B105" s="40"/>
      <c r="C105" s="41"/>
      <c r="D105" s="41"/>
      <c r="E105" s="31" t="s">
        <v>594</v>
      </c>
      <c r="F105" s="41"/>
      <c r="G105" s="41"/>
      <c r="H105" s="41"/>
      <c r="I105" s="41"/>
      <c r="J105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811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811</v>
      </c>
      <c r="D5" s="13"/>
      <c r="E5" s="14" t="s">
        <v>812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100</v>
      </c>
      <c r="D10" s="29" t="s">
        <v>31</v>
      </c>
      <c r="E10" s="31" t="s">
        <v>101</v>
      </c>
      <c r="F10" s="32" t="s">
        <v>93</v>
      </c>
      <c r="G10" s="33">
        <v>774.52499999999998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3.2">
      <c r="A11" s="29" t="s">
        <v>34</v>
      </c>
      <c r="B11" s="36"/>
      <c r="C11" s="37"/>
      <c r="D11" s="37"/>
      <c r="E11" s="31" t="s">
        <v>102</v>
      </c>
      <c r="F11" s="37"/>
      <c r="G11" s="37"/>
      <c r="H11" s="37"/>
      <c r="I11" s="37"/>
      <c r="J11" s="38"/>
    </row>
    <row r="12" ht="115.2">
      <c r="A12" s="29" t="s">
        <v>36</v>
      </c>
      <c r="B12" s="36"/>
      <c r="C12" s="37"/>
      <c r="D12" s="37"/>
      <c r="E12" s="39" t="s">
        <v>813</v>
      </c>
      <c r="F12" s="37"/>
      <c r="G12" s="37"/>
      <c r="H12" s="37"/>
      <c r="I12" s="37"/>
      <c r="J12" s="38"/>
    </row>
    <row r="13" ht="158.4">
      <c r="A13" s="29" t="s">
        <v>38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230</v>
      </c>
      <c r="D14" s="29" t="s">
        <v>231</v>
      </c>
      <c r="E14" s="31" t="s">
        <v>232</v>
      </c>
      <c r="F14" s="32" t="s">
        <v>93</v>
      </c>
      <c r="G14" s="33">
        <v>0.059999999999999998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233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814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179</v>
      </c>
      <c r="D18" s="26"/>
      <c r="E18" s="23" t="s">
        <v>180</v>
      </c>
      <c r="F18" s="26"/>
      <c r="G18" s="26"/>
      <c r="H18" s="26"/>
      <c r="I18" s="27">
        <f>SUMIFS(I19:I22,A19:A22,"P")</f>
        <v>0</v>
      </c>
      <c r="J18" s="28"/>
    </row>
    <row r="19">
      <c r="A19" s="29" t="s">
        <v>29</v>
      </c>
      <c r="B19" s="29">
        <v>3</v>
      </c>
      <c r="C19" s="30" t="s">
        <v>815</v>
      </c>
      <c r="D19" s="29" t="s">
        <v>104</v>
      </c>
      <c r="E19" s="31" t="s">
        <v>816</v>
      </c>
      <c r="F19" s="32" t="s">
        <v>108</v>
      </c>
      <c r="G19" s="33">
        <v>112.196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817</v>
      </c>
      <c r="F20" s="37"/>
      <c r="G20" s="37"/>
      <c r="H20" s="37"/>
      <c r="I20" s="37"/>
      <c r="J20" s="38"/>
    </row>
    <row r="21" ht="57.6">
      <c r="A21" s="29" t="s">
        <v>36</v>
      </c>
      <c r="B21" s="36"/>
      <c r="C21" s="37"/>
      <c r="D21" s="37"/>
      <c r="E21" s="39" t="s">
        <v>818</v>
      </c>
      <c r="F21" s="37"/>
      <c r="G21" s="37"/>
      <c r="H21" s="37"/>
      <c r="I21" s="37"/>
      <c r="J21" s="38"/>
    </row>
    <row r="22" ht="409.5">
      <c r="A22" s="29" t="s">
        <v>38</v>
      </c>
      <c r="B22" s="36"/>
      <c r="C22" s="37"/>
      <c r="D22" s="37"/>
      <c r="E22" s="31" t="s">
        <v>197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210</v>
      </c>
      <c r="D23" s="26"/>
      <c r="E23" s="23" t="s">
        <v>211</v>
      </c>
      <c r="F23" s="26"/>
      <c r="G23" s="26"/>
      <c r="H23" s="26"/>
      <c r="I23" s="27">
        <f>SUMIFS(I24:I51,A24:A51,"P")</f>
        <v>0</v>
      </c>
      <c r="J23" s="28"/>
    </row>
    <row r="24">
      <c r="A24" s="29" t="s">
        <v>29</v>
      </c>
      <c r="B24" s="29">
        <v>4</v>
      </c>
      <c r="C24" s="30" t="s">
        <v>212</v>
      </c>
      <c r="D24" s="29" t="s">
        <v>31</v>
      </c>
      <c r="E24" s="31" t="s">
        <v>213</v>
      </c>
      <c r="F24" s="32" t="s">
        <v>78</v>
      </c>
      <c r="G24" s="33">
        <v>38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57.6">
      <c r="A25" s="29" t="s">
        <v>34</v>
      </c>
      <c r="B25" s="36"/>
      <c r="C25" s="37"/>
      <c r="D25" s="37"/>
      <c r="E25" s="31" t="s">
        <v>819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820</v>
      </c>
      <c r="F26" s="37"/>
      <c r="G26" s="37"/>
      <c r="H26" s="37"/>
      <c r="I26" s="37"/>
      <c r="J26" s="38"/>
    </row>
    <row r="27" ht="144">
      <c r="A27" s="29" t="s">
        <v>38</v>
      </c>
      <c r="B27" s="36"/>
      <c r="C27" s="37"/>
      <c r="D27" s="37"/>
      <c r="E27" s="31" t="s">
        <v>216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599</v>
      </c>
      <c r="D28" s="29" t="s">
        <v>31</v>
      </c>
      <c r="E28" s="31" t="s">
        <v>600</v>
      </c>
      <c r="F28" s="32" t="s">
        <v>155</v>
      </c>
      <c r="G28" s="33">
        <v>189.40000000000001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86.4">
      <c r="A29" s="29" t="s">
        <v>34</v>
      </c>
      <c r="B29" s="36"/>
      <c r="C29" s="37"/>
      <c r="D29" s="37"/>
      <c r="E29" s="31" t="s">
        <v>821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822</v>
      </c>
      <c r="F30" s="37"/>
      <c r="G30" s="37"/>
      <c r="H30" s="37"/>
      <c r="I30" s="37"/>
      <c r="J30" s="38"/>
    </row>
    <row r="31" ht="100.8">
      <c r="A31" s="29" t="s">
        <v>38</v>
      </c>
      <c r="B31" s="36"/>
      <c r="C31" s="37"/>
      <c r="D31" s="37"/>
      <c r="E31" s="31" t="s">
        <v>221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606</v>
      </c>
      <c r="D32" s="29" t="s">
        <v>50</v>
      </c>
      <c r="E32" s="31" t="s">
        <v>607</v>
      </c>
      <c r="F32" s="32" t="s">
        <v>155</v>
      </c>
      <c r="G32" s="33">
        <v>469.19999999999999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86.4">
      <c r="A33" s="29" t="s">
        <v>34</v>
      </c>
      <c r="B33" s="36"/>
      <c r="C33" s="37"/>
      <c r="D33" s="37"/>
      <c r="E33" s="31" t="s">
        <v>823</v>
      </c>
      <c r="F33" s="37"/>
      <c r="G33" s="37"/>
      <c r="H33" s="37"/>
      <c r="I33" s="37"/>
      <c r="J33" s="38"/>
    </row>
    <row r="34" ht="28.8">
      <c r="A34" s="29" t="s">
        <v>36</v>
      </c>
      <c r="B34" s="36"/>
      <c r="C34" s="37"/>
      <c r="D34" s="37"/>
      <c r="E34" s="39" t="s">
        <v>824</v>
      </c>
      <c r="F34" s="37"/>
      <c r="G34" s="37"/>
      <c r="H34" s="37"/>
      <c r="I34" s="37"/>
      <c r="J34" s="38"/>
    </row>
    <row r="35" ht="100.8">
      <c r="A35" s="29" t="s">
        <v>38</v>
      </c>
      <c r="B35" s="36"/>
      <c r="C35" s="37"/>
      <c r="D35" s="37"/>
      <c r="E35" s="31" t="s">
        <v>221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606</v>
      </c>
      <c r="D36" s="29" t="s">
        <v>53</v>
      </c>
      <c r="E36" s="31" t="s">
        <v>607</v>
      </c>
      <c r="F36" s="32" t="s">
        <v>155</v>
      </c>
      <c r="G36" s="33">
        <v>12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72">
      <c r="A37" s="29" t="s">
        <v>34</v>
      </c>
      <c r="B37" s="36"/>
      <c r="C37" s="37"/>
      <c r="D37" s="37"/>
      <c r="E37" s="31" t="s">
        <v>825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826</v>
      </c>
      <c r="F38" s="37"/>
      <c r="G38" s="37"/>
      <c r="H38" s="37"/>
      <c r="I38" s="37"/>
      <c r="J38" s="38"/>
    </row>
    <row r="39" ht="144">
      <c r="A39" s="29" t="s">
        <v>38</v>
      </c>
      <c r="B39" s="36"/>
      <c r="C39" s="37"/>
      <c r="D39" s="37"/>
      <c r="E39" s="31" t="s">
        <v>605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222</v>
      </c>
      <c r="D40" s="29" t="s">
        <v>31</v>
      </c>
      <c r="E40" s="31" t="s">
        <v>223</v>
      </c>
      <c r="F40" s="32" t="s">
        <v>155</v>
      </c>
      <c r="G40" s="33">
        <v>32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72">
      <c r="A41" s="29" t="s">
        <v>34</v>
      </c>
      <c r="B41" s="36"/>
      <c r="C41" s="37"/>
      <c r="D41" s="37"/>
      <c r="E41" s="31" t="s">
        <v>827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828</v>
      </c>
      <c r="F42" s="37"/>
      <c r="G42" s="37"/>
      <c r="H42" s="37"/>
      <c r="I42" s="37"/>
      <c r="J42" s="38"/>
    </row>
    <row r="43" ht="100.8">
      <c r="A43" s="29" t="s">
        <v>38</v>
      </c>
      <c r="B43" s="36"/>
      <c r="C43" s="37"/>
      <c r="D43" s="37"/>
      <c r="E43" s="31" t="s">
        <v>221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829</v>
      </c>
      <c r="D44" s="29" t="s">
        <v>31</v>
      </c>
      <c r="E44" s="31" t="s">
        <v>830</v>
      </c>
      <c r="F44" s="32" t="s">
        <v>155</v>
      </c>
      <c r="G44" s="33">
        <v>11.6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34</v>
      </c>
      <c r="B45" s="36"/>
      <c r="C45" s="37"/>
      <c r="D45" s="37"/>
      <c r="E45" s="31" t="s">
        <v>831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832</v>
      </c>
      <c r="F46" s="37"/>
      <c r="G46" s="37"/>
      <c r="H46" s="37"/>
      <c r="I46" s="37"/>
      <c r="J46" s="38"/>
    </row>
    <row r="47" ht="100.8">
      <c r="A47" s="29" t="s">
        <v>38</v>
      </c>
      <c r="B47" s="36"/>
      <c r="C47" s="37"/>
      <c r="D47" s="37"/>
      <c r="E47" s="31" t="s">
        <v>221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833</v>
      </c>
      <c r="D48" s="29" t="s">
        <v>31</v>
      </c>
      <c r="E48" s="31" t="s">
        <v>834</v>
      </c>
      <c r="F48" s="32" t="s">
        <v>155</v>
      </c>
      <c r="G48" s="33">
        <v>228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34</v>
      </c>
      <c r="B49" s="36"/>
      <c r="C49" s="37"/>
      <c r="D49" s="37"/>
      <c r="E49" s="31" t="s">
        <v>835</v>
      </c>
      <c r="F49" s="37"/>
      <c r="G49" s="37"/>
      <c r="H49" s="37"/>
      <c r="I49" s="37"/>
      <c r="J49" s="38"/>
    </row>
    <row r="50" ht="28.8">
      <c r="A50" s="29" t="s">
        <v>36</v>
      </c>
      <c r="B50" s="36"/>
      <c r="C50" s="37"/>
      <c r="D50" s="37"/>
      <c r="E50" s="39" t="s">
        <v>836</v>
      </c>
      <c r="F50" s="37"/>
      <c r="G50" s="37"/>
      <c r="H50" s="37"/>
      <c r="I50" s="37"/>
      <c r="J50" s="38"/>
    </row>
    <row r="51" ht="100.8">
      <c r="A51" s="29" t="s">
        <v>38</v>
      </c>
      <c r="B51" s="40"/>
      <c r="C51" s="41"/>
      <c r="D51" s="41"/>
      <c r="E51" s="31" t="s">
        <v>221</v>
      </c>
      <c r="F51" s="41"/>
      <c r="G51" s="41"/>
      <c r="H51" s="41"/>
      <c r="I51" s="41"/>
      <c r="J5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SUMIFS(I10:I86,A10:A86,"SD")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226</v>
      </c>
      <c r="D6" s="13"/>
      <c r="E6" s="14" t="s">
        <v>227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SUMIFS(I11:I22,A11:A22,"P")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488.50200000000001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 ht="43.2">
      <c r="A13" s="29" t="s">
        <v>36</v>
      </c>
      <c r="B13" s="36"/>
      <c r="C13" s="37"/>
      <c r="D13" s="37"/>
      <c r="E13" s="39" t="s">
        <v>228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486.36000000000001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229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230</v>
      </c>
      <c r="D19" s="29" t="s">
        <v>231</v>
      </c>
      <c r="E19" s="31" t="s">
        <v>232</v>
      </c>
      <c r="F19" s="32" t="s">
        <v>93</v>
      </c>
      <c r="G19" s="33">
        <v>1.212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233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234</v>
      </c>
      <c r="F21" s="37"/>
      <c r="G21" s="37"/>
      <c r="H21" s="37"/>
      <c r="I21" s="37"/>
      <c r="J21" s="38"/>
    </row>
    <row r="22" ht="158.4">
      <c r="A22" s="29" t="s">
        <v>38</v>
      </c>
      <c r="B22" s="36"/>
      <c r="C22" s="37"/>
      <c r="D22" s="37"/>
      <c r="E22" s="31" t="s">
        <v>96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104</v>
      </c>
      <c r="D23" s="26"/>
      <c r="E23" s="23" t="s">
        <v>105</v>
      </c>
      <c r="F23" s="26"/>
      <c r="G23" s="26"/>
      <c r="H23" s="26"/>
      <c r="I23" s="27">
        <f>SUMIFS(I24:I67,A24:A67,"P")</f>
        <v>0</v>
      </c>
      <c r="J23" s="28"/>
    </row>
    <row r="24">
      <c r="A24" s="29" t="s">
        <v>29</v>
      </c>
      <c r="B24" s="29">
        <v>4</v>
      </c>
      <c r="C24" s="30" t="s">
        <v>235</v>
      </c>
      <c r="D24" s="29" t="s">
        <v>31</v>
      </c>
      <c r="E24" s="31" t="s">
        <v>236</v>
      </c>
      <c r="F24" s="32" t="s">
        <v>108</v>
      </c>
      <c r="G24" s="33">
        <v>7.2599999999999998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.8">
      <c r="A25" s="29" t="s">
        <v>34</v>
      </c>
      <c r="B25" s="36"/>
      <c r="C25" s="37"/>
      <c r="D25" s="37"/>
      <c r="E25" s="31" t="s">
        <v>237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238</v>
      </c>
      <c r="F26" s="37"/>
      <c r="G26" s="37"/>
      <c r="H26" s="37"/>
      <c r="I26" s="37"/>
      <c r="J26" s="38"/>
    </row>
    <row r="27" ht="129.6">
      <c r="A27" s="29" t="s">
        <v>38</v>
      </c>
      <c r="B27" s="36"/>
      <c r="C27" s="37"/>
      <c r="D27" s="37"/>
      <c r="E27" s="31" t="s">
        <v>239</v>
      </c>
      <c r="F27" s="37"/>
      <c r="G27" s="37"/>
      <c r="H27" s="37"/>
      <c r="I27" s="37"/>
      <c r="J27" s="38"/>
    </row>
    <row r="28" ht="28.8">
      <c r="A28" s="29" t="s">
        <v>29</v>
      </c>
      <c r="B28" s="29">
        <v>5</v>
      </c>
      <c r="C28" s="30" t="s">
        <v>106</v>
      </c>
      <c r="D28" s="29" t="s">
        <v>31</v>
      </c>
      <c r="E28" s="31" t="s">
        <v>107</v>
      </c>
      <c r="F28" s="32" t="s">
        <v>108</v>
      </c>
      <c r="G28" s="33">
        <v>15.609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57.6">
      <c r="A29" s="29" t="s">
        <v>34</v>
      </c>
      <c r="B29" s="36"/>
      <c r="C29" s="37"/>
      <c r="D29" s="37"/>
      <c r="E29" s="31" t="s">
        <v>109</v>
      </c>
      <c r="F29" s="37"/>
      <c r="G29" s="37"/>
      <c r="H29" s="37"/>
      <c r="I29" s="37"/>
      <c r="J29" s="38"/>
    </row>
    <row r="30" ht="43.2">
      <c r="A30" s="29" t="s">
        <v>36</v>
      </c>
      <c r="B30" s="36"/>
      <c r="C30" s="37"/>
      <c r="D30" s="37"/>
      <c r="E30" s="39" t="s">
        <v>240</v>
      </c>
      <c r="F30" s="37"/>
      <c r="G30" s="37"/>
      <c r="H30" s="37"/>
      <c r="I30" s="37"/>
      <c r="J30" s="38"/>
    </row>
    <row r="31" ht="115.2">
      <c r="A31" s="29" t="s">
        <v>38</v>
      </c>
      <c r="B31" s="36"/>
      <c r="C31" s="37"/>
      <c r="D31" s="37"/>
      <c r="E31" s="31" t="s">
        <v>111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6</v>
      </c>
      <c r="C32" s="30" t="s">
        <v>112</v>
      </c>
      <c r="D32" s="29" t="s">
        <v>31</v>
      </c>
      <c r="E32" s="31" t="s">
        <v>113</v>
      </c>
      <c r="F32" s="32" t="s">
        <v>108</v>
      </c>
      <c r="G32" s="33">
        <v>15.609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57.6">
      <c r="A33" s="29" t="s">
        <v>34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9" t="s">
        <v>240</v>
      </c>
      <c r="F34" s="37"/>
      <c r="G34" s="37"/>
      <c r="H34" s="37"/>
      <c r="I34" s="37"/>
      <c r="J34" s="38"/>
    </row>
    <row r="35" ht="72">
      <c r="A35" s="29" t="s">
        <v>38</v>
      </c>
      <c r="B35" s="36"/>
      <c r="C35" s="37"/>
      <c r="D35" s="37"/>
      <c r="E35" s="31" t="s">
        <v>115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7</v>
      </c>
      <c r="C36" s="30" t="s">
        <v>116</v>
      </c>
      <c r="D36" s="29" t="s">
        <v>31</v>
      </c>
      <c r="E36" s="31" t="s">
        <v>117</v>
      </c>
      <c r="F36" s="32" t="s">
        <v>108</v>
      </c>
      <c r="G36" s="33">
        <v>7.2599999999999998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72">
      <c r="A37" s="29" t="s">
        <v>34</v>
      </c>
      <c r="B37" s="36"/>
      <c r="C37" s="37"/>
      <c r="D37" s="37"/>
      <c r="E37" s="31" t="s">
        <v>118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241</v>
      </c>
      <c r="F38" s="37"/>
      <c r="G38" s="37"/>
      <c r="H38" s="37"/>
      <c r="I38" s="37"/>
      <c r="J38" s="38"/>
    </row>
    <row r="39" ht="115.2">
      <c r="A39" s="29" t="s">
        <v>38</v>
      </c>
      <c r="B39" s="36"/>
      <c r="C39" s="37"/>
      <c r="D39" s="37"/>
      <c r="E39" s="31" t="s">
        <v>111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120</v>
      </c>
      <c r="D40" s="29" t="s">
        <v>31</v>
      </c>
      <c r="E40" s="31" t="s">
        <v>121</v>
      </c>
      <c r="F40" s="32" t="s">
        <v>108</v>
      </c>
      <c r="G40" s="33">
        <v>5.8079999999999998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3.2">
      <c r="A41" s="29" t="s">
        <v>34</v>
      </c>
      <c r="B41" s="36"/>
      <c r="C41" s="37"/>
      <c r="D41" s="37"/>
      <c r="E41" s="31" t="s">
        <v>242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243</v>
      </c>
      <c r="F42" s="37"/>
      <c r="G42" s="37"/>
      <c r="H42" s="37"/>
      <c r="I42" s="37"/>
      <c r="J42" s="38"/>
    </row>
    <row r="43" ht="115.2">
      <c r="A43" s="29" t="s">
        <v>38</v>
      </c>
      <c r="B43" s="36"/>
      <c r="C43" s="37"/>
      <c r="D43" s="37"/>
      <c r="E43" s="31" t="s">
        <v>111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129</v>
      </c>
      <c r="D44" s="29" t="s">
        <v>31</v>
      </c>
      <c r="E44" s="31" t="s">
        <v>130</v>
      </c>
      <c r="F44" s="32" t="s">
        <v>108</v>
      </c>
      <c r="G44" s="33">
        <v>14.538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244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133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134</v>
      </c>
      <c r="D48" s="29" t="s">
        <v>31</v>
      </c>
      <c r="E48" s="31" t="s">
        <v>135</v>
      </c>
      <c r="F48" s="32" t="s">
        <v>108</v>
      </c>
      <c r="G48" s="33">
        <v>228.642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72">
      <c r="A49" s="29" t="s">
        <v>34</v>
      </c>
      <c r="B49" s="36"/>
      <c r="C49" s="37"/>
      <c r="D49" s="37"/>
      <c r="E49" s="31" t="s">
        <v>136</v>
      </c>
      <c r="F49" s="37"/>
      <c r="G49" s="37"/>
      <c r="H49" s="37"/>
      <c r="I49" s="37"/>
      <c r="J49" s="38"/>
    </row>
    <row r="50" ht="28.8">
      <c r="A50" s="29" t="s">
        <v>36</v>
      </c>
      <c r="B50" s="36"/>
      <c r="C50" s="37"/>
      <c r="D50" s="37"/>
      <c r="E50" s="39" t="s">
        <v>245</v>
      </c>
      <c r="F50" s="37"/>
      <c r="G50" s="37"/>
      <c r="H50" s="37"/>
      <c r="I50" s="37"/>
      <c r="J50" s="38"/>
    </row>
    <row r="51" ht="374.4">
      <c r="A51" s="29" t="s">
        <v>38</v>
      </c>
      <c r="B51" s="36"/>
      <c r="C51" s="37"/>
      <c r="D51" s="37"/>
      <c r="E51" s="31" t="s">
        <v>138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139</v>
      </c>
      <c r="D52" s="29" t="s">
        <v>31</v>
      </c>
      <c r="E52" s="31" t="s">
        <v>140</v>
      </c>
      <c r="F52" s="32" t="s">
        <v>108</v>
      </c>
      <c r="G52" s="33">
        <v>228.642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2">
      <c r="A53" s="29" t="s">
        <v>34</v>
      </c>
      <c r="B53" s="36"/>
      <c r="C53" s="37"/>
      <c r="D53" s="37"/>
      <c r="E53" s="31" t="s">
        <v>136</v>
      </c>
      <c r="F53" s="37"/>
      <c r="G53" s="37"/>
      <c r="H53" s="37"/>
      <c r="I53" s="37"/>
      <c r="J53" s="38"/>
    </row>
    <row r="54" ht="28.8">
      <c r="A54" s="29" t="s">
        <v>36</v>
      </c>
      <c r="B54" s="36"/>
      <c r="C54" s="37"/>
      <c r="D54" s="37"/>
      <c r="E54" s="39" t="s">
        <v>245</v>
      </c>
      <c r="F54" s="37"/>
      <c r="G54" s="37"/>
      <c r="H54" s="37"/>
      <c r="I54" s="37"/>
      <c r="J54" s="38"/>
    </row>
    <row r="55" ht="374.4">
      <c r="A55" s="29" t="s">
        <v>38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142</v>
      </c>
      <c r="D56" s="29" t="s">
        <v>31</v>
      </c>
      <c r="E56" s="31" t="s">
        <v>143</v>
      </c>
      <c r="F56" s="32" t="s">
        <v>108</v>
      </c>
      <c r="G56" s="33">
        <v>471.822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3" t="s">
        <v>31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39" t="s">
        <v>246</v>
      </c>
      <c r="F58" s="37"/>
      <c r="G58" s="37"/>
      <c r="H58" s="37"/>
      <c r="I58" s="37"/>
      <c r="J58" s="38"/>
    </row>
    <row r="59" ht="216">
      <c r="A59" s="29" t="s">
        <v>38</v>
      </c>
      <c r="B59" s="36"/>
      <c r="C59" s="37"/>
      <c r="D59" s="37"/>
      <c r="E59" s="31" t="s">
        <v>145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146</v>
      </c>
      <c r="D60" s="29" t="s">
        <v>31</v>
      </c>
      <c r="E60" s="31" t="s">
        <v>147</v>
      </c>
      <c r="F60" s="32" t="s">
        <v>108</v>
      </c>
      <c r="G60" s="33">
        <v>410.09399999999999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148</v>
      </c>
      <c r="F61" s="37"/>
      <c r="G61" s="37"/>
      <c r="H61" s="37"/>
      <c r="I61" s="37"/>
      <c r="J61" s="38"/>
    </row>
    <row r="62" ht="86.4">
      <c r="A62" s="29" t="s">
        <v>36</v>
      </c>
      <c r="B62" s="36"/>
      <c r="C62" s="37"/>
      <c r="D62" s="37"/>
      <c r="E62" s="39" t="s">
        <v>247</v>
      </c>
      <c r="F62" s="37"/>
      <c r="G62" s="37"/>
      <c r="H62" s="37"/>
      <c r="I62" s="37"/>
      <c r="J62" s="38"/>
    </row>
    <row r="63" ht="273.6">
      <c r="A63" s="29" t="s">
        <v>38</v>
      </c>
      <c r="B63" s="36"/>
      <c r="C63" s="37"/>
      <c r="D63" s="37"/>
      <c r="E63" s="31" t="s">
        <v>150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248</v>
      </c>
      <c r="D64" s="29" t="s">
        <v>31</v>
      </c>
      <c r="E64" s="31" t="s">
        <v>249</v>
      </c>
      <c r="F64" s="32" t="s">
        <v>108</v>
      </c>
      <c r="G64" s="33">
        <v>68.885999999999996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250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251</v>
      </c>
      <c r="F66" s="37"/>
      <c r="G66" s="37"/>
      <c r="H66" s="37"/>
      <c r="I66" s="37"/>
      <c r="J66" s="38"/>
    </row>
    <row r="67" ht="360">
      <c r="A67" s="29" t="s">
        <v>38</v>
      </c>
      <c r="B67" s="36"/>
      <c r="C67" s="37"/>
      <c r="D67" s="37"/>
      <c r="E67" s="31" t="s">
        <v>252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165</v>
      </c>
      <c r="D68" s="26"/>
      <c r="E68" s="23" t="s">
        <v>166</v>
      </c>
      <c r="F68" s="26"/>
      <c r="G68" s="26"/>
      <c r="H68" s="26"/>
      <c r="I68" s="27">
        <f>SUMIFS(I69:I72,A69:A72,"P")</f>
        <v>0</v>
      </c>
      <c r="J68" s="28"/>
    </row>
    <row r="69">
      <c r="A69" s="29" t="s">
        <v>29</v>
      </c>
      <c r="B69" s="29">
        <v>15</v>
      </c>
      <c r="C69" s="30" t="s">
        <v>167</v>
      </c>
      <c r="D69" s="29" t="s">
        <v>31</v>
      </c>
      <c r="E69" s="31" t="s">
        <v>168</v>
      </c>
      <c r="F69" s="32" t="s">
        <v>108</v>
      </c>
      <c r="G69" s="33">
        <v>31.984000000000002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169</v>
      </c>
      <c r="F70" s="37"/>
      <c r="G70" s="37"/>
      <c r="H70" s="37"/>
      <c r="I70" s="37"/>
      <c r="J70" s="38"/>
    </row>
    <row r="71" ht="43.2">
      <c r="A71" s="29" t="s">
        <v>36</v>
      </c>
      <c r="B71" s="36"/>
      <c r="C71" s="37"/>
      <c r="D71" s="37"/>
      <c r="E71" s="39" t="s">
        <v>253</v>
      </c>
      <c r="F71" s="37"/>
      <c r="G71" s="37"/>
      <c r="H71" s="37"/>
      <c r="I71" s="37"/>
      <c r="J71" s="38"/>
    </row>
    <row r="72" ht="57.6">
      <c r="A72" s="29" t="s">
        <v>38</v>
      </c>
      <c r="B72" s="36"/>
      <c r="C72" s="37"/>
      <c r="D72" s="37"/>
      <c r="E72" s="31" t="s">
        <v>171</v>
      </c>
      <c r="F72" s="37"/>
      <c r="G72" s="37"/>
      <c r="H72" s="37"/>
      <c r="I72" s="37"/>
      <c r="J72" s="38"/>
    </row>
    <row r="73">
      <c r="A73" s="23" t="s">
        <v>26</v>
      </c>
      <c r="B73" s="24"/>
      <c r="C73" s="25" t="s">
        <v>179</v>
      </c>
      <c r="D73" s="26"/>
      <c r="E73" s="23" t="s">
        <v>180</v>
      </c>
      <c r="F73" s="26"/>
      <c r="G73" s="26"/>
      <c r="H73" s="26"/>
      <c r="I73" s="27">
        <f>SUMIFS(I74:I81,A74:A81,"P")</f>
        <v>0</v>
      </c>
      <c r="J73" s="28"/>
    </row>
    <row r="74">
      <c r="A74" s="29" t="s">
        <v>29</v>
      </c>
      <c r="B74" s="29">
        <v>16</v>
      </c>
      <c r="C74" s="30" t="s">
        <v>254</v>
      </c>
      <c r="D74" s="29" t="s">
        <v>31</v>
      </c>
      <c r="E74" s="31" t="s">
        <v>255</v>
      </c>
      <c r="F74" s="32" t="s">
        <v>155</v>
      </c>
      <c r="G74" s="33">
        <v>121.15000000000001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256</v>
      </c>
      <c r="F75" s="37"/>
      <c r="G75" s="37"/>
      <c r="H75" s="37"/>
      <c r="I75" s="37"/>
      <c r="J75" s="38"/>
    </row>
    <row r="76" ht="28.8">
      <c r="A76" s="29" t="s">
        <v>36</v>
      </c>
      <c r="B76" s="36"/>
      <c r="C76" s="37"/>
      <c r="D76" s="37"/>
      <c r="E76" s="39" t="s">
        <v>257</v>
      </c>
      <c r="F76" s="37"/>
      <c r="G76" s="37"/>
      <c r="H76" s="37"/>
      <c r="I76" s="37"/>
      <c r="J76" s="38"/>
    </row>
    <row r="77" ht="316.8">
      <c r="A77" s="29" t="s">
        <v>38</v>
      </c>
      <c r="B77" s="36"/>
      <c r="C77" s="37"/>
      <c r="D77" s="37"/>
      <c r="E77" s="31" t="s">
        <v>185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206</v>
      </c>
      <c r="D78" s="29" t="s">
        <v>31</v>
      </c>
      <c r="E78" s="31" t="s">
        <v>207</v>
      </c>
      <c r="F78" s="32" t="s">
        <v>155</v>
      </c>
      <c r="G78" s="33">
        <v>121.15000000000001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208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39" t="s">
        <v>258</v>
      </c>
      <c r="F80" s="37"/>
      <c r="G80" s="37"/>
      <c r="H80" s="37"/>
      <c r="I80" s="37"/>
      <c r="J80" s="38"/>
    </row>
    <row r="81" ht="28.8">
      <c r="A81" s="29" t="s">
        <v>38</v>
      </c>
      <c r="B81" s="36"/>
      <c r="C81" s="37"/>
      <c r="D81" s="37"/>
      <c r="E81" s="31" t="s">
        <v>209</v>
      </c>
      <c r="F81" s="37"/>
      <c r="G81" s="37"/>
      <c r="H81" s="37"/>
      <c r="I81" s="37"/>
      <c r="J81" s="38"/>
    </row>
    <row r="82">
      <c r="A82" s="23" t="s">
        <v>26</v>
      </c>
      <c r="B82" s="24"/>
      <c r="C82" s="25" t="s">
        <v>210</v>
      </c>
      <c r="D82" s="26"/>
      <c r="E82" s="23" t="s">
        <v>211</v>
      </c>
      <c r="F82" s="26"/>
      <c r="G82" s="26"/>
      <c r="H82" s="26"/>
      <c r="I82" s="27">
        <f>SUMIFS(I83:I86,A83:A86,"P")</f>
        <v>0</v>
      </c>
      <c r="J82" s="28"/>
    </row>
    <row r="83">
      <c r="A83" s="29" t="s">
        <v>29</v>
      </c>
      <c r="B83" s="29">
        <v>18</v>
      </c>
      <c r="C83" s="30" t="s">
        <v>259</v>
      </c>
      <c r="D83" s="29" t="s">
        <v>31</v>
      </c>
      <c r="E83" s="31" t="s">
        <v>260</v>
      </c>
      <c r="F83" s="32" t="s">
        <v>155</v>
      </c>
      <c r="G83" s="33">
        <v>121.15000000000001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34</v>
      </c>
      <c r="B84" s="36"/>
      <c r="C84" s="37"/>
      <c r="D84" s="37"/>
      <c r="E84" s="31" t="s">
        <v>261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262</v>
      </c>
      <c r="F85" s="37"/>
      <c r="G85" s="37"/>
      <c r="H85" s="37"/>
      <c r="I85" s="37"/>
      <c r="J85" s="38"/>
    </row>
    <row r="86" ht="100.8">
      <c r="A86" s="29" t="s">
        <v>38</v>
      </c>
      <c r="B86" s="40"/>
      <c r="C86" s="41"/>
      <c r="D86" s="41"/>
      <c r="E86" s="31" t="s">
        <v>221</v>
      </c>
      <c r="F86" s="41"/>
      <c r="G86" s="41"/>
      <c r="H86" s="41"/>
      <c r="I86" s="41"/>
      <c r="J86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263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263</v>
      </c>
      <c r="D6" s="13"/>
      <c r="E6" s="14" t="s">
        <v>264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772.65599999999995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265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818.62400000000002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266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160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127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22.984000000000002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267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386.32799999999997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269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386.32799999999997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269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795.63999999999999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270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631.30499999999995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9" t="s">
        <v>271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169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272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84.5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273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1.8360000000000001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169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274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43.167000000000002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275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169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183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276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186</v>
      </c>
      <c r="D68" s="29" t="s">
        <v>31</v>
      </c>
      <c r="E68" s="31" t="s">
        <v>187</v>
      </c>
      <c r="F68" s="32" t="s">
        <v>78</v>
      </c>
      <c r="G68" s="33">
        <v>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277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278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148.04400000000001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57.6">
      <c r="A74" s="29" t="s">
        <v>36</v>
      </c>
      <c r="B74" s="36"/>
      <c r="C74" s="37"/>
      <c r="D74" s="37"/>
      <c r="E74" s="39" t="s">
        <v>279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198</v>
      </c>
      <c r="D76" s="29" t="s">
        <v>31</v>
      </c>
      <c r="E76" s="31" t="s">
        <v>199</v>
      </c>
      <c r="F76" s="32" t="s">
        <v>155</v>
      </c>
      <c r="G76" s="33">
        <v>169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272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278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169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272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280</v>
      </c>
      <c r="I3" s="16">
        <f>SUMIFS(I10:I57,A10:A57,"SD")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280</v>
      </c>
      <c r="D6" s="13"/>
      <c r="E6" s="14" t="s">
        <v>281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290.46600000000001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282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308.10599999999999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283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8.8200000000000003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284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145.233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285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145.233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285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299.286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286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235.78200000000001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287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41.792000000000002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288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19.404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43.2">
      <c r="A47" s="29" t="s">
        <v>36</v>
      </c>
      <c r="B47" s="36"/>
      <c r="C47" s="37"/>
      <c r="D47" s="37"/>
      <c r="E47" s="39" t="s">
        <v>289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SUMIFS(I50:I57,A50:A57,"P")</f>
        <v>0</v>
      </c>
      <c r="J49" s="28"/>
    </row>
    <row r="50">
      <c r="A50" s="29" t="s">
        <v>29</v>
      </c>
      <c r="B50" s="29">
        <v>10</v>
      </c>
      <c r="C50" s="30" t="s">
        <v>254</v>
      </c>
      <c r="D50" s="29" t="s">
        <v>31</v>
      </c>
      <c r="E50" s="31" t="s">
        <v>255</v>
      </c>
      <c r="F50" s="32" t="s">
        <v>155</v>
      </c>
      <c r="G50" s="33">
        <v>73.5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256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290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206</v>
      </c>
      <c r="D54" s="29" t="s">
        <v>31</v>
      </c>
      <c r="E54" s="31" t="s">
        <v>207</v>
      </c>
      <c r="F54" s="32" t="s">
        <v>155</v>
      </c>
      <c r="G54" s="33">
        <v>73.5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208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291</v>
      </c>
      <c r="F56" s="37"/>
      <c r="G56" s="37"/>
      <c r="H56" s="37"/>
      <c r="I56" s="37"/>
      <c r="J56" s="38"/>
    </row>
    <row r="57" ht="28.8">
      <c r="A57" s="29" t="s">
        <v>38</v>
      </c>
      <c r="B57" s="40"/>
      <c r="C57" s="41"/>
      <c r="D57" s="41"/>
      <c r="E57" s="31" t="s">
        <v>209</v>
      </c>
      <c r="F57" s="41"/>
      <c r="G57" s="41"/>
      <c r="H57" s="41"/>
      <c r="I57" s="41"/>
      <c r="J5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292</v>
      </c>
      <c r="I3" s="16">
        <f>SUMIFS(I10:I99,A10:A99,"SD")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292</v>
      </c>
      <c r="D6" s="13"/>
      <c r="E6" s="14" t="s">
        <v>293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772.65599999999995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265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818.62400000000002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266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100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294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27.93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295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462.245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296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462.245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 ht="28.8">
      <c r="A34" s="29" t="s">
        <v>36</v>
      </c>
      <c r="B34" s="36"/>
      <c r="C34" s="37"/>
      <c r="D34" s="37"/>
      <c r="E34" s="39" t="s">
        <v>296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952.41999999999996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297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735.55700000000002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9" t="s">
        <v>298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196.90000000000001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299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98.450000000000003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300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1.6319999999999999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250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301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38.371000000000002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302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SUMIFS(I64:I99,A64:A99,"P")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108.3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183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303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304</v>
      </c>
      <c r="D68" s="29" t="s">
        <v>31</v>
      </c>
      <c r="E68" s="31" t="s">
        <v>305</v>
      </c>
      <c r="F68" s="32" t="s">
        <v>155</v>
      </c>
      <c r="G68" s="33">
        <v>88.599999999999994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306</v>
      </c>
      <c r="F69" s="37"/>
      <c r="G69" s="37"/>
      <c r="H69" s="37"/>
      <c r="I69" s="37"/>
      <c r="J69" s="38"/>
    </row>
    <row r="70" ht="28.8">
      <c r="A70" s="29" t="s">
        <v>36</v>
      </c>
      <c r="B70" s="36"/>
      <c r="C70" s="37"/>
      <c r="D70" s="37"/>
      <c r="E70" s="39" t="s">
        <v>307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185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186</v>
      </c>
      <c r="D72" s="29" t="s">
        <v>31</v>
      </c>
      <c r="E72" s="31" t="s">
        <v>187</v>
      </c>
      <c r="F72" s="32" t="s">
        <v>78</v>
      </c>
      <c r="G72" s="33">
        <v>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34</v>
      </c>
      <c r="B73" s="36"/>
      <c r="C73" s="37"/>
      <c r="D73" s="37"/>
      <c r="E73" s="31" t="s">
        <v>308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39" t="s">
        <v>309</v>
      </c>
      <c r="F74" s="37"/>
      <c r="G74" s="37"/>
      <c r="H74" s="37"/>
      <c r="I74" s="37"/>
      <c r="J74" s="38"/>
    </row>
    <row r="75" ht="316.8">
      <c r="A75" s="29" t="s">
        <v>38</v>
      </c>
      <c r="B75" s="36"/>
      <c r="C75" s="37"/>
      <c r="D75" s="37"/>
      <c r="E75" s="31" t="s">
        <v>190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191</v>
      </c>
      <c r="D76" s="29" t="s">
        <v>31</v>
      </c>
      <c r="E76" s="31" t="s">
        <v>192</v>
      </c>
      <c r="F76" s="32" t="s">
        <v>78</v>
      </c>
      <c r="G76" s="33">
        <v>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28.8">
      <c r="A77" s="29" t="s">
        <v>34</v>
      </c>
      <c r="B77" s="36"/>
      <c r="C77" s="37"/>
      <c r="D77" s="37"/>
      <c r="E77" s="31" t="s">
        <v>308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309</v>
      </c>
      <c r="F78" s="37"/>
      <c r="G78" s="37"/>
      <c r="H78" s="37"/>
      <c r="I78" s="37"/>
      <c r="J78" s="38"/>
    </row>
    <row r="79" ht="316.8">
      <c r="A79" s="29" t="s">
        <v>38</v>
      </c>
      <c r="B79" s="36"/>
      <c r="C79" s="37"/>
      <c r="D79" s="37"/>
      <c r="E79" s="31" t="s">
        <v>190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194</v>
      </c>
      <c r="D80" s="29" t="s">
        <v>31</v>
      </c>
      <c r="E80" s="31" t="s">
        <v>195</v>
      </c>
      <c r="F80" s="32" t="s">
        <v>108</v>
      </c>
      <c r="G80" s="33">
        <v>189.584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3" t="s">
        <v>31</v>
      </c>
      <c r="F81" s="37"/>
      <c r="G81" s="37"/>
      <c r="H81" s="37"/>
      <c r="I81" s="37"/>
      <c r="J81" s="38"/>
    </row>
    <row r="82" ht="57.6">
      <c r="A82" s="29" t="s">
        <v>36</v>
      </c>
      <c r="B82" s="36"/>
      <c r="C82" s="37"/>
      <c r="D82" s="37"/>
      <c r="E82" s="39" t="s">
        <v>310</v>
      </c>
      <c r="F82" s="37"/>
      <c r="G82" s="37"/>
      <c r="H82" s="37"/>
      <c r="I82" s="37"/>
      <c r="J82" s="38"/>
    </row>
    <row r="83" ht="409.5">
      <c r="A83" s="29" t="s">
        <v>38</v>
      </c>
      <c r="B83" s="36"/>
      <c r="C83" s="37"/>
      <c r="D83" s="37"/>
      <c r="E83" s="31" t="s">
        <v>197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198</v>
      </c>
      <c r="D84" s="29" t="s">
        <v>31</v>
      </c>
      <c r="E84" s="31" t="s">
        <v>199</v>
      </c>
      <c r="F84" s="32" t="s">
        <v>155</v>
      </c>
      <c r="G84" s="33">
        <v>108.3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3.2">
      <c r="A85" s="29" t="s">
        <v>34</v>
      </c>
      <c r="B85" s="36"/>
      <c r="C85" s="37"/>
      <c r="D85" s="37"/>
      <c r="E85" s="31" t="s">
        <v>200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311</v>
      </c>
      <c r="F86" s="37"/>
      <c r="G86" s="37"/>
      <c r="H86" s="37"/>
      <c r="I86" s="37"/>
      <c r="J86" s="38"/>
    </row>
    <row r="87" ht="129.6">
      <c r="A87" s="29" t="s">
        <v>38</v>
      </c>
      <c r="B87" s="36"/>
      <c r="C87" s="37"/>
      <c r="D87" s="37"/>
      <c r="E87" s="31" t="s">
        <v>202</v>
      </c>
      <c r="F87" s="37"/>
      <c r="G87" s="37"/>
      <c r="H87" s="37"/>
      <c r="I87" s="37"/>
      <c r="J87" s="38"/>
    </row>
    <row r="88">
      <c r="A88" s="29" t="s">
        <v>29</v>
      </c>
      <c r="B88" s="29">
        <v>19</v>
      </c>
      <c r="C88" s="30" t="s">
        <v>312</v>
      </c>
      <c r="D88" s="29" t="s">
        <v>31</v>
      </c>
      <c r="E88" s="31" t="s">
        <v>313</v>
      </c>
      <c r="F88" s="32" t="s">
        <v>155</v>
      </c>
      <c r="G88" s="33">
        <v>88.599999999999994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3.2">
      <c r="A89" s="29" t="s">
        <v>34</v>
      </c>
      <c r="B89" s="36"/>
      <c r="C89" s="37"/>
      <c r="D89" s="37"/>
      <c r="E89" s="31" t="s">
        <v>200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39" t="s">
        <v>314</v>
      </c>
      <c r="F90" s="37"/>
      <c r="G90" s="37"/>
      <c r="H90" s="37"/>
      <c r="I90" s="37"/>
      <c r="J90" s="38"/>
    </row>
    <row r="91" ht="129.6">
      <c r="A91" s="29" t="s">
        <v>38</v>
      </c>
      <c r="B91" s="36"/>
      <c r="C91" s="37"/>
      <c r="D91" s="37"/>
      <c r="E91" s="31" t="s">
        <v>202</v>
      </c>
      <c r="F91" s="37"/>
      <c r="G91" s="37"/>
      <c r="H91" s="37"/>
      <c r="I91" s="37"/>
      <c r="J91" s="38"/>
    </row>
    <row r="92">
      <c r="A92" s="29" t="s">
        <v>29</v>
      </c>
      <c r="B92" s="29">
        <v>20</v>
      </c>
      <c r="C92" s="30" t="s">
        <v>203</v>
      </c>
      <c r="D92" s="29" t="s">
        <v>31</v>
      </c>
      <c r="E92" s="31" t="s">
        <v>204</v>
      </c>
      <c r="F92" s="32" t="s">
        <v>78</v>
      </c>
      <c r="G92" s="33">
        <v>8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3.2">
      <c r="A93" s="29" t="s">
        <v>34</v>
      </c>
      <c r="B93" s="36"/>
      <c r="C93" s="37"/>
      <c r="D93" s="37"/>
      <c r="E93" s="31" t="s">
        <v>200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315</v>
      </c>
      <c r="F94" s="37"/>
      <c r="G94" s="37"/>
      <c r="H94" s="37"/>
      <c r="I94" s="37"/>
      <c r="J94" s="38"/>
    </row>
    <row r="95" ht="129.6">
      <c r="A95" s="29" t="s">
        <v>38</v>
      </c>
      <c r="B95" s="36"/>
      <c r="C95" s="37"/>
      <c r="D95" s="37"/>
      <c r="E95" s="31" t="s">
        <v>202</v>
      </c>
      <c r="F95" s="37"/>
      <c r="G95" s="37"/>
      <c r="H95" s="37"/>
      <c r="I95" s="37"/>
      <c r="J95" s="38"/>
    </row>
    <row r="96">
      <c r="A96" s="29" t="s">
        <v>29</v>
      </c>
      <c r="B96" s="29">
        <v>21</v>
      </c>
      <c r="C96" s="30" t="s">
        <v>206</v>
      </c>
      <c r="D96" s="29" t="s">
        <v>31</v>
      </c>
      <c r="E96" s="31" t="s">
        <v>207</v>
      </c>
      <c r="F96" s="32" t="s">
        <v>155</v>
      </c>
      <c r="G96" s="33">
        <v>196.90000000000001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208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39" t="s">
        <v>316</v>
      </c>
      <c r="F98" s="37"/>
      <c r="G98" s="37"/>
      <c r="H98" s="37"/>
      <c r="I98" s="37"/>
      <c r="J98" s="38"/>
    </row>
    <row r="99" ht="28.8">
      <c r="A99" s="29" t="s">
        <v>38</v>
      </c>
      <c r="B99" s="40"/>
      <c r="C99" s="41"/>
      <c r="D99" s="41"/>
      <c r="E99" s="31" t="s">
        <v>209</v>
      </c>
      <c r="F99" s="41"/>
      <c r="G99" s="41"/>
      <c r="H99" s="41"/>
      <c r="I99" s="41"/>
      <c r="J99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317</v>
      </c>
      <c r="I3" s="16">
        <f>SUMIFS(I10:I74,A10:A74,"SD")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317</v>
      </c>
      <c r="D6" s="13"/>
      <c r="E6" s="14" t="s">
        <v>318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776.33799999999997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319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823.36599999999999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320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23.513999999999999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321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388.16899999999998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322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388.16899999999998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322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799.85199999999998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323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612.69399999999996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324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146.12700000000001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9" t="s">
        <v>325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54.622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57.6">
      <c r="A47" s="29" t="s">
        <v>36</v>
      </c>
      <c r="B47" s="36"/>
      <c r="C47" s="37"/>
      <c r="D47" s="37"/>
      <c r="E47" s="39" t="s">
        <v>326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172</v>
      </c>
      <c r="D49" s="26"/>
      <c r="E49" s="23" t="s">
        <v>173</v>
      </c>
      <c r="F49" s="26"/>
      <c r="G49" s="26"/>
      <c r="H49" s="26"/>
      <c r="I49" s="27">
        <f>SUMIFS(I50:I53,A50:A53,"P")</f>
        <v>0</v>
      </c>
      <c r="J49" s="28"/>
    </row>
    <row r="50" ht="28.8">
      <c r="A50" s="29" t="s">
        <v>29</v>
      </c>
      <c r="B50" s="29">
        <v>10</v>
      </c>
      <c r="C50" s="30" t="s">
        <v>174</v>
      </c>
      <c r="D50" s="29" t="s">
        <v>31</v>
      </c>
      <c r="E50" s="31" t="s">
        <v>175</v>
      </c>
      <c r="F50" s="32" t="s">
        <v>161</v>
      </c>
      <c r="G50" s="33">
        <v>14.388999999999999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176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327</v>
      </c>
      <c r="F52" s="37"/>
      <c r="G52" s="37"/>
      <c r="H52" s="37"/>
      <c r="I52" s="37"/>
      <c r="J52" s="38"/>
    </row>
    <row r="53" ht="259.2">
      <c r="A53" s="29" t="s">
        <v>38</v>
      </c>
      <c r="B53" s="36"/>
      <c r="C53" s="37"/>
      <c r="D53" s="37"/>
      <c r="E53" s="31" t="s">
        <v>178</v>
      </c>
      <c r="F53" s="37"/>
      <c r="G53" s="37"/>
      <c r="H53" s="37"/>
      <c r="I53" s="37"/>
      <c r="J53" s="38"/>
    </row>
    <row r="54">
      <c r="A54" s="23" t="s">
        <v>26</v>
      </c>
      <c r="B54" s="24"/>
      <c r="C54" s="25" t="s">
        <v>179</v>
      </c>
      <c r="D54" s="26"/>
      <c r="E54" s="23" t="s">
        <v>180</v>
      </c>
      <c r="F54" s="26"/>
      <c r="G54" s="26"/>
      <c r="H54" s="26"/>
      <c r="I54" s="27">
        <f>SUMIFS(I55:I74,A55:A74,"P")</f>
        <v>0</v>
      </c>
      <c r="J54" s="28"/>
    </row>
    <row r="55">
      <c r="A55" s="29" t="s">
        <v>29</v>
      </c>
      <c r="B55" s="29">
        <v>11</v>
      </c>
      <c r="C55" s="30" t="s">
        <v>254</v>
      </c>
      <c r="D55" s="29" t="s">
        <v>31</v>
      </c>
      <c r="E55" s="31" t="s">
        <v>255</v>
      </c>
      <c r="F55" s="32" t="s">
        <v>155</v>
      </c>
      <c r="G55" s="33">
        <v>181.65000000000001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256</v>
      </c>
      <c r="F56" s="37"/>
      <c r="G56" s="37"/>
      <c r="H56" s="37"/>
      <c r="I56" s="37"/>
      <c r="J56" s="38"/>
    </row>
    <row r="57" ht="28.8">
      <c r="A57" s="29" t="s">
        <v>36</v>
      </c>
      <c r="B57" s="36"/>
      <c r="C57" s="37"/>
      <c r="D57" s="37"/>
      <c r="E57" s="39" t="s">
        <v>328</v>
      </c>
      <c r="F57" s="37"/>
      <c r="G57" s="37"/>
      <c r="H57" s="37"/>
      <c r="I57" s="37"/>
      <c r="J57" s="38"/>
    </row>
    <row r="58" ht="316.8">
      <c r="A58" s="29" t="s">
        <v>38</v>
      </c>
      <c r="B58" s="36"/>
      <c r="C58" s="37"/>
      <c r="D58" s="37"/>
      <c r="E58" s="31" t="s">
        <v>185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329</v>
      </c>
      <c r="D59" s="29" t="s">
        <v>31</v>
      </c>
      <c r="E59" s="31" t="s">
        <v>330</v>
      </c>
      <c r="F59" s="32" t="s">
        <v>155</v>
      </c>
      <c r="G59" s="33">
        <v>14.300000000000001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331</v>
      </c>
      <c r="F60" s="37"/>
      <c r="G60" s="37"/>
      <c r="H60" s="37"/>
      <c r="I60" s="37"/>
      <c r="J60" s="38"/>
    </row>
    <row r="61" ht="28.8">
      <c r="A61" s="29" t="s">
        <v>36</v>
      </c>
      <c r="B61" s="36"/>
      <c r="C61" s="37"/>
      <c r="D61" s="37"/>
      <c r="E61" s="39" t="s">
        <v>332</v>
      </c>
      <c r="F61" s="37"/>
      <c r="G61" s="37"/>
      <c r="H61" s="37"/>
      <c r="I61" s="37"/>
      <c r="J61" s="38"/>
    </row>
    <row r="62" ht="316.8">
      <c r="A62" s="29" t="s">
        <v>38</v>
      </c>
      <c r="B62" s="36"/>
      <c r="C62" s="37"/>
      <c r="D62" s="37"/>
      <c r="E62" s="31" t="s">
        <v>333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186</v>
      </c>
      <c r="D63" s="29" t="s">
        <v>31</v>
      </c>
      <c r="E63" s="31" t="s">
        <v>187</v>
      </c>
      <c r="F63" s="32" t="s">
        <v>78</v>
      </c>
      <c r="G63" s="33">
        <v>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34</v>
      </c>
      <c r="B64" s="36"/>
      <c r="C64" s="37"/>
      <c r="D64" s="37"/>
      <c r="E64" s="31" t="s">
        <v>334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335</v>
      </c>
      <c r="F65" s="37"/>
      <c r="G65" s="37"/>
      <c r="H65" s="37"/>
      <c r="I65" s="37"/>
      <c r="J65" s="38"/>
    </row>
    <row r="66" ht="316.8">
      <c r="A66" s="29" t="s">
        <v>38</v>
      </c>
      <c r="B66" s="36"/>
      <c r="C66" s="37"/>
      <c r="D66" s="37"/>
      <c r="E66" s="31" t="s">
        <v>190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203</v>
      </c>
      <c r="D67" s="29" t="s">
        <v>31</v>
      </c>
      <c r="E67" s="31" t="s">
        <v>204</v>
      </c>
      <c r="F67" s="32" t="s">
        <v>78</v>
      </c>
      <c r="G67" s="33">
        <v>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336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335</v>
      </c>
      <c r="F69" s="37"/>
      <c r="G69" s="37"/>
      <c r="H69" s="37"/>
      <c r="I69" s="37"/>
      <c r="J69" s="38"/>
    </row>
    <row r="70" ht="129.6">
      <c r="A70" s="29" t="s">
        <v>38</v>
      </c>
      <c r="B70" s="36"/>
      <c r="C70" s="37"/>
      <c r="D70" s="37"/>
      <c r="E70" s="31" t="s">
        <v>202</v>
      </c>
      <c r="F70" s="37"/>
      <c r="G70" s="37"/>
      <c r="H70" s="37"/>
      <c r="I70" s="37"/>
      <c r="J70" s="38"/>
    </row>
    <row r="71">
      <c r="A71" s="29" t="s">
        <v>29</v>
      </c>
      <c r="B71" s="29">
        <v>15</v>
      </c>
      <c r="C71" s="30" t="s">
        <v>206</v>
      </c>
      <c r="D71" s="29" t="s">
        <v>31</v>
      </c>
      <c r="E71" s="31" t="s">
        <v>207</v>
      </c>
      <c r="F71" s="32" t="s">
        <v>155</v>
      </c>
      <c r="G71" s="33">
        <v>195.94999999999999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208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337</v>
      </c>
      <c r="F73" s="37"/>
      <c r="G73" s="37"/>
      <c r="H73" s="37"/>
      <c r="I73" s="37"/>
      <c r="J73" s="38"/>
    </row>
    <row r="74" ht="28.8">
      <c r="A74" s="29" t="s">
        <v>38</v>
      </c>
      <c r="B74" s="40"/>
      <c r="C74" s="41"/>
      <c r="D74" s="41"/>
      <c r="E74" s="31" t="s">
        <v>209</v>
      </c>
      <c r="F74" s="41"/>
      <c r="G74" s="41"/>
      <c r="H74" s="41"/>
      <c r="I74" s="41"/>
      <c r="J74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338</v>
      </c>
      <c r="I3" s="16">
        <f>SUMIFS(I10:I87,A10:A87,"SD")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338</v>
      </c>
      <c r="D6" s="13"/>
      <c r="E6" s="14" t="s">
        <v>339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299.94200000000001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340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322.92599999999999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341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124</v>
      </c>
      <c r="D20" s="29" t="s">
        <v>31</v>
      </c>
      <c r="E20" s="31" t="s">
        <v>125</v>
      </c>
      <c r="F20" s="32" t="s">
        <v>73</v>
      </c>
      <c r="G20" s="33">
        <v>100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294</v>
      </c>
      <c r="F22" s="37"/>
      <c r="G22" s="37"/>
      <c r="H22" s="37"/>
      <c r="I22" s="37"/>
      <c r="J22" s="38"/>
    </row>
    <row r="23" ht="43.2">
      <c r="A23" s="29" t="s">
        <v>38</v>
      </c>
      <c r="B23" s="36"/>
      <c r="C23" s="37"/>
      <c r="D23" s="37"/>
      <c r="E23" s="31" t="s">
        <v>128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129</v>
      </c>
      <c r="D24" s="29" t="s">
        <v>31</v>
      </c>
      <c r="E24" s="31" t="s">
        <v>130</v>
      </c>
      <c r="F24" s="32" t="s">
        <v>108</v>
      </c>
      <c r="G24" s="33">
        <v>11.492000000000001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34</v>
      </c>
      <c r="B25" s="36"/>
      <c r="C25" s="37"/>
      <c r="D25" s="37"/>
      <c r="E25" s="31" t="s">
        <v>131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342</v>
      </c>
      <c r="F26" s="37"/>
      <c r="G26" s="37"/>
      <c r="H26" s="37"/>
      <c r="I26" s="37"/>
      <c r="J26" s="38"/>
    </row>
    <row r="27" ht="409.5">
      <c r="A27" s="29" t="s">
        <v>38</v>
      </c>
      <c r="B27" s="36"/>
      <c r="C27" s="37"/>
      <c r="D27" s="37"/>
      <c r="E27" s="31" t="s">
        <v>133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134</v>
      </c>
      <c r="D28" s="29" t="s">
        <v>31</v>
      </c>
      <c r="E28" s="31" t="s">
        <v>135</v>
      </c>
      <c r="F28" s="32" t="s">
        <v>108</v>
      </c>
      <c r="G28" s="33">
        <v>149.971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343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138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139</v>
      </c>
      <c r="D32" s="29" t="s">
        <v>31</v>
      </c>
      <c r="E32" s="31" t="s">
        <v>140</v>
      </c>
      <c r="F32" s="32" t="s">
        <v>108</v>
      </c>
      <c r="G32" s="33">
        <v>149.971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2">
      <c r="A33" s="29" t="s">
        <v>34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343</v>
      </c>
      <c r="F34" s="37"/>
      <c r="G34" s="37"/>
      <c r="H34" s="37"/>
      <c r="I34" s="37"/>
      <c r="J34" s="38"/>
    </row>
    <row r="35" ht="374.4">
      <c r="A35" s="29" t="s">
        <v>38</v>
      </c>
      <c r="B35" s="36"/>
      <c r="C35" s="37"/>
      <c r="D35" s="37"/>
      <c r="E35" s="31" t="s">
        <v>141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142</v>
      </c>
      <c r="D36" s="29" t="s">
        <v>31</v>
      </c>
      <c r="E36" s="31" t="s">
        <v>143</v>
      </c>
      <c r="F36" s="32" t="s">
        <v>108</v>
      </c>
      <c r="G36" s="33">
        <v>311.43400000000003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344</v>
      </c>
      <c r="F38" s="37"/>
      <c r="G38" s="37"/>
      <c r="H38" s="37"/>
      <c r="I38" s="37"/>
      <c r="J38" s="38"/>
    </row>
    <row r="39" ht="216">
      <c r="A39" s="29" t="s">
        <v>38</v>
      </c>
      <c r="B39" s="36"/>
      <c r="C39" s="37"/>
      <c r="D39" s="37"/>
      <c r="E39" s="31" t="s">
        <v>145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146</v>
      </c>
      <c r="D40" s="29" t="s">
        <v>31</v>
      </c>
      <c r="E40" s="31" t="s">
        <v>147</v>
      </c>
      <c r="F40" s="32" t="s">
        <v>108</v>
      </c>
      <c r="G40" s="33">
        <v>229.26499999999999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148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345</v>
      </c>
      <c r="F42" s="37"/>
      <c r="G42" s="37"/>
      <c r="H42" s="37"/>
      <c r="I42" s="37"/>
      <c r="J42" s="38"/>
    </row>
    <row r="43" ht="273.6">
      <c r="A43" s="29" t="s">
        <v>38</v>
      </c>
      <c r="B43" s="36"/>
      <c r="C43" s="37"/>
      <c r="D43" s="37"/>
      <c r="E43" s="31" t="s">
        <v>150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151</v>
      </c>
      <c r="D44" s="26"/>
      <c r="E44" s="23" t="s">
        <v>152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153</v>
      </c>
      <c r="D45" s="29" t="s">
        <v>31</v>
      </c>
      <c r="E45" s="31" t="s">
        <v>154</v>
      </c>
      <c r="F45" s="32" t="s">
        <v>155</v>
      </c>
      <c r="G45" s="33">
        <v>84.5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156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346</v>
      </c>
      <c r="F47" s="37"/>
      <c r="G47" s="37"/>
      <c r="H47" s="37"/>
      <c r="I47" s="37"/>
      <c r="J47" s="38"/>
    </row>
    <row r="48" ht="187.2">
      <c r="A48" s="29" t="s">
        <v>38</v>
      </c>
      <c r="B48" s="36"/>
      <c r="C48" s="37"/>
      <c r="D48" s="37"/>
      <c r="E48" s="31" t="s">
        <v>158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159</v>
      </c>
      <c r="D49" s="29" t="s">
        <v>31</v>
      </c>
      <c r="E49" s="31" t="s">
        <v>160</v>
      </c>
      <c r="F49" s="32" t="s">
        <v>161</v>
      </c>
      <c r="G49" s="33">
        <v>42.25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162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347</v>
      </c>
      <c r="F51" s="37"/>
      <c r="G51" s="37"/>
      <c r="H51" s="37"/>
      <c r="I51" s="37"/>
      <c r="J51" s="38"/>
    </row>
    <row r="52" ht="57.6">
      <c r="A52" s="29" t="s">
        <v>38</v>
      </c>
      <c r="B52" s="36"/>
      <c r="C52" s="37"/>
      <c r="D52" s="37"/>
      <c r="E52" s="31" t="s">
        <v>164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165</v>
      </c>
      <c r="D53" s="26"/>
      <c r="E53" s="23" t="s">
        <v>166</v>
      </c>
      <c r="F53" s="26"/>
      <c r="G53" s="26"/>
      <c r="H53" s="26"/>
      <c r="I53" s="27">
        <f>SUMIFS(I54:I57,A54:A57,"P")</f>
        <v>0</v>
      </c>
      <c r="J53" s="28"/>
    </row>
    <row r="54">
      <c r="A54" s="29" t="s">
        <v>29</v>
      </c>
      <c r="B54" s="29">
        <v>11</v>
      </c>
      <c r="C54" s="30" t="s">
        <v>167</v>
      </c>
      <c r="D54" s="29" t="s">
        <v>31</v>
      </c>
      <c r="E54" s="31" t="s">
        <v>168</v>
      </c>
      <c r="F54" s="32" t="s">
        <v>108</v>
      </c>
      <c r="G54" s="33">
        <v>0.61199999999999999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250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348</v>
      </c>
      <c r="F56" s="37"/>
      <c r="G56" s="37"/>
      <c r="H56" s="37"/>
      <c r="I56" s="37"/>
      <c r="J56" s="38"/>
    </row>
    <row r="57" ht="57.6">
      <c r="A57" s="29" t="s">
        <v>38</v>
      </c>
      <c r="B57" s="36"/>
      <c r="C57" s="37"/>
      <c r="D57" s="37"/>
      <c r="E57" s="31" t="s">
        <v>171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172</v>
      </c>
      <c r="D58" s="26"/>
      <c r="E58" s="23" t="s">
        <v>173</v>
      </c>
      <c r="F58" s="26"/>
      <c r="G58" s="26"/>
      <c r="H58" s="26"/>
      <c r="I58" s="27">
        <f>SUMIFS(I59:I62,A59:A62,"P")</f>
        <v>0</v>
      </c>
      <c r="J58" s="28"/>
    </row>
    <row r="59" ht="28.8">
      <c r="A59" s="29" t="s">
        <v>29</v>
      </c>
      <c r="B59" s="29">
        <v>12</v>
      </c>
      <c r="C59" s="30" t="s">
        <v>174</v>
      </c>
      <c r="D59" s="29" t="s">
        <v>31</v>
      </c>
      <c r="E59" s="31" t="s">
        <v>175</v>
      </c>
      <c r="F59" s="32" t="s">
        <v>161</v>
      </c>
      <c r="G59" s="33">
        <v>14.388999999999999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176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327</v>
      </c>
      <c r="F61" s="37"/>
      <c r="G61" s="37"/>
      <c r="H61" s="37"/>
      <c r="I61" s="37"/>
      <c r="J61" s="38"/>
    </row>
    <row r="62" ht="259.2">
      <c r="A62" s="29" t="s">
        <v>38</v>
      </c>
      <c r="B62" s="36"/>
      <c r="C62" s="37"/>
      <c r="D62" s="37"/>
      <c r="E62" s="31" t="s">
        <v>178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179</v>
      </c>
      <c r="D63" s="26"/>
      <c r="E63" s="23" t="s">
        <v>180</v>
      </c>
      <c r="F63" s="26"/>
      <c r="G63" s="26"/>
      <c r="H63" s="26"/>
      <c r="I63" s="27">
        <f>SUMIFS(I64:I87,A64:A87,"P")</f>
        <v>0</v>
      </c>
      <c r="J63" s="28"/>
    </row>
    <row r="64">
      <c r="A64" s="29" t="s">
        <v>29</v>
      </c>
      <c r="B64" s="29">
        <v>13</v>
      </c>
      <c r="C64" s="30" t="s">
        <v>181</v>
      </c>
      <c r="D64" s="29" t="s">
        <v>31</v>
      </c>
      <c r="E64" s="31" t="s">
        <v>182</v>
      </c>
      <c r="F64" s="32" t="s">
        <v>155</v>
      </c>
      <c r="G64" s="33">
        <v>84.5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349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350</v>
      </c>
      <c r="F66" s="37"/>
      <c r="G66" s="37"/>
      <c r="H66" s="37"/>
      <c r="I66" s="37"/>
      <c r="J66" s="38"/>
    </row>
    <row r="67" ht="316.8">
      <c r="A67" s="29" t="s">
        <v>38</v>
      </c>
      <c r="B67" s="36"/>
      <c r="C67" s="37"/>
      <c r="D67" s="37"/>
      <c r="E67" s="31" t="s">
        <v>185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186</v>
      </c>
      <c r="D68" s="29" t="s">
        <v>31</v>
      </c>
      <c r="E68" s="31" t="s">
        <v>187</v>
      </c>
      <c r="F68" s="32" t="s">
        <v>78</v>
      </c>
      <c r="G68" s="33">
        <v>3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34</v>
      </c>
      <c r="B69" s="36"/>
      <c r="C69" s="37"/>
      <c r="D69" s="37"/>
      <c r="E69" s="31" t="s">
        <v>351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335</v>
      </c>
      <c r="F70" s="37"/>
      <c r="G70" s="37"/>
      <c r="H70" s="37"/>
      <c r="I70" s="37"/>
      <c r="J70" s="38"/>
    </row>
    <row r="71" ht="316.8">
      <c r="A71" s="29" t="s">
        <v>38</v>
      </c>
      <c r="B71" s="36"/>
      <c r="C71" s="37"/>
      <c r="D71" s="37"/>
      <c r="E71" s="31" t="s">
        <v>190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194</v>
      </c>
      <c r="D72" s="29" t="s">
        <v>31</v>
      </c>
      <c r="E72" s="31" t="s">
        <v>195</v>
      </c>
      <c r="F72" s="32" t="s">
        <v>108</v>
      </c>
      <c r="G72" s="33">
        <v>74.022000000000006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43.2">
      <c r="A74" s="29" t="s">
        <v>36</v>
      </c>
      <c r="B74" s="36"/>
      <c r="C74" s="37"/>
      <c r="D74" s="37"/>
      <c r="E74" s="39" t="s">
        <v>352</v>
      </c>
      <c r="F74" s="37"/>
      <c r="G74" s="37"/>
      <c r="H74" s="37"/>
      <c r="I74" s="37"/>
      <c r="J74" s="38"/>
    </row>
    <row r="75" ht="409.5">
      <c r="A75" s="29" t="s">
        <v>38</v>
      </c>
      <c r="B75" s="36"/>
      <c r="C75" s="37"/>
      <c r="D75" s="37"/>
      <c r="E75" s="31" t="s">
        <v>197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198</v>
      </c>
      <c r="D76" s="29" t="s">
        <v>31</v>
      </c>
      <c r="E76" s="31" t="s">
        <v>199</v>
      </c>
      <c r="F76" s="32" t="s">
        <v>155</v>
      </c>
      <c r="G76" s="33">
        <v>84.5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34</v>
      </c>
      <c r="B77" s="36"/>
      <c r="C77" s="37"/>
      <c r="D77" s="37"/>
      <c r="E77" s="31" t="s">
        <v>200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39" t="s">
        <v>346</v>
      </c>
      <c r="F78" s="37"/>
      <c r="G78" s="37"/>
      <c r="H78" s="37"/>
      <c r="I78" s="37"/>
      <c r="J78" s="38"/>
    </row>
    <row r="79" ht="129.6">
      <c r="A79" s="29" t="s">
        <v>38</v>
      </c>
      <c r="B79" s="36"/>
      <c r="C79" s="37"/>
      <c r="D79" s="37"/>
      <c r="E79" s="31" t="s">
        <v>202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203</v>
      </c>
      <c r="D80" s="29" t="s">
        <v>31</v>
      </c>
      <c r="E80" s="31" t="s">
        <v>204</v>
      </c>
      <c r="F80" s="32" t="s">
        <v>78</v>
      </c>
      <c r="G80" s="33">
        <v>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200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39" t="s">
        <v>335</v>
      </c>
      <c r="F82" s="37"/>
      <c r="G82" s="37"/>
      <c r="H82" s="37"/>
      <c r="I82" s="37"/>
      <c r="J82" s="38"/>
    </row>
    <row r="83" ht="129.6">
      <c r="A83" s="29" t="s">
        <v>38</v>
      </c>
      <c r="B83" s="36"/>
      <c r="C83" s="37"/>
      <c r="D83" s="37"/>
      <c r="E83" s="31" t="s">
        <v>202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206</v>
      </c>
      <c r="D84" s="29" t="s">
        <v>31</v>
      </c>
      <c r="E84" s="31" t="s">
        <v>207</v>
      </c>
      <c r="F84" s="32" t="s">
        <v>155</v>
      </c>
      <c r="G84" s="33">
        <v>84.5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208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346</v>
      </c>
      <c r="F86" s="37"/>
      <c r="G86" s="37"/>
      <c r="H86" s="37"/>
      <c r="I86" s="37"/>
      <c r="J86" s="38"/>
    </row>
    <row r="87" ht="28.8">
      <c r="A87" s="29" t="s">
        <v>38</v>
      </c>
      <c r="B87" s="40"/>
      <c r="C87" s="41"/>
      <c r="D87" s="41"/>
      <c r="E87" s="31" t="s">
        <v>209</v>
      </c>
      <c r="F87" s="41"/>
      <c r="G87" s="41"/>
      <c r="H87" s="41"/>
      <c r="I87" s="41"/>
      <c r="J8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353</v>
      </c>
      <c r="I3" s="16">
        <f>SUMIFS(I10:I57,A10:A57,"SD")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87</v>
      </c>
      <c r="D5" s="13"/>
      <c r="E5" s="14" t="s">
        <v>88</v>
      </c>
      <c r="F5" s="7"/>
      <c r="G5" s="7"/>
      <c r="H5" s="7"/>
      <c r="I5" s="7"/>
      <c r="J5" s="9"/>
      <c r="O5">
        <v>0.20999999999999999</v>
      </c>
    </row>
    <row r="6">
      <c r="A6" s="10" t="s">
        <v>89</v>
      </c>
      <c r="B6" s="11" t="s">
        <v>13</v>
      </c>
      <c r="C6" s="12" t="s">
        <v>353</v>
      </c>
      <c r="D6" s="13"/>
      <c r="E6" s="14" t="s">
        <v>354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91</v>
      </c>
      <c r="D11" s="29" t="s">
        <v>31</v>
      </c>
      <c r="E11" s="31" t="s">
        <v>92</v>
      </c>
      <c r="F11" s="32" t="s">
        <v>93</v>
      </c>
      <c r="G11" s="33">
        <v>385.14600000000002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3.2">
      <c r="A12" s="29" t="s">
        <v>34</v>
      </c>
      <c r="B12" s="36"/>
      <c r="C12" s="37"/>
      <c r="D12" s="37"/>
      <c r="E12" s="31" t="s">
        <v>94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39" t="s">
        <v>355</v>
      </c>
      <c r="F13" s="37"/>
      <c r="G13" s="37"/>
      <c r="H13" s="37"/>
      <c r="I13" s="37"/>
      <c r="J13" s="38"/>
    </row>
    <row r="14" ht="158.4">
      <c r="A14" s="29" t="s">
        <v>38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97</v>
      </c>
      <c r="D15" s="29" t="s">
        <v>31</v>
      </c>
      <c r="E15" s="31" t="s">
        <v>98</v>
      </c>
      <c r="F15" s="32" t="s">
        <v>93</v>
      </c>
      <c r="G15" s="33">
        <v>416.40600000000001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3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43.2">
      <c r="A17" s="29" t="s">
        <v>36</v>
      </c>
      <c r="B17" s="36"/>
      <c r="C17" s="37"/>
      <c r="D17" s="37"/>
      <c r="E17" s="39" t="s">
        <v>356</v>
      </c>
      <c r="F17" s="37"/>
      <c r="G17" s="37"/>
      <c r="H17" s="37"/>
      <c r="I17" s="37"/>
      <c r="J17" s="38"/>
    </row>
    <row r="18" ht="158.4">
      <c r="A18" s="29" t="s">
        <v>38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104</v>
      </c>
      <c r="D19" s="26"/>
      <c r="E19" s="23" t="s">
        <v>105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129</v>
      </c>
      <c r="D20" s="29" t="s">
        <v>31</v>
      </c>
      <c r="E20" s="31" t="s">
        <v>130</v>
      </c>
      <c r="F20" s="32" t="s">
        <v>108</v>
      </c>
      <c r="G20" s="33">
        <v>15.630000000000001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34</v>
      </c>
      <c r="B21" s="36"/>
      <c r="C21" s="37"/>
      <c r="D21" s="37"/>
      <c r="E21" s="31" t="s">
        <v>131</v>
      </c>
      <c r="F21" s="37"/>
      <c r="G21" s="37"/>
      <c r="H21" s="37"/>
      <c r="I21" s="37"/>
      <c r="J21" s="38"/>
    </row>
    <row r="22" ht="28.8">
      <c r="A22" s="29" t="s">
        <v>36</v>
      </c>
      <c r="B22" s="36"/>
      <c r="C22" s="37"/>
      <c r="D22" s="37"/>
      <c r="E22" s="39" t="s">
        <v>357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133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134</v>
      </c>
      <c r="D24" s="29" t="s">
        <v>31</v>
      </c>
      <c r="E24" s="31" t="s">
        <v>135</v>
      </c>
      <c r="F24" s="32" t="s">
        <v>108</v>
      </c>
      <c r="G24" s="33">
        <v>192.57300000000001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34</v>
      </c>
      <c r="B25" s="36"/>
      <c r="C25" s="37"/>
      <c r="D25" s="37"/>
      <c r="E25" s="31" t="s">
        <v>268</v>
      </c>
      <c r="F25" s="37"/>
      <c r="G25" s="37"/>
      <c r="H25" s="37"/>
      <c r="I25" s="37"/>
      <c r="J25" s="38"/>
    </row>
    <row r="26" ht="28.8">
      <c r="A26" s="29" t="s">
        <v>36</v>
      </c>
      <c r="B26" s="36"/>
      <c r="C26" s="37"/>
      <c r="D26" s="37"/>
      <c r="E26" s="39" t="s">
        <v>358</v>
      </c>
      <c r="F26" s="37"/>
      <c r="G26" s="37"/>
      <c r="H26" s="37"/>
      <c r="I26" s="37"/>
      <c r="J26" s="38"/>
    </row>
    <row r="27" ht="374.4">
      <c r="A27" s="29" t="s">
        <v>38</v>
      </c>
      <c r="B27" s="36"/>
      <c r="C27" s="37"/>
      <c r="D27" s="37"/>
      <c r="E27" s="31" t="s">
        <v>138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139</v>
      </c>
      <c r="D28" s="29" t="s">
        <v>31</v>
      </c>
      <c r="E28" s="31" t="s">
        <v>140</v>
      </c>
      <c r="F28" s="32" t="s">
        <v>108</v>
      </c>
      <c r="G28" s="33">
        <v>192.57300000000001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72">
      <c r="A29" s="29" t="s">
        <v>34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9" t="s">
        <v>358</v>
      </c>
      <c r="F30" s="37"/>
      <c r="G30" s="37"/>
      <c r="H30" s="37"/>
      <c r="I30" s="37"/>
      <c r="J30" s="38"/>
    </row>
    <row r="31" ht="374.4">
      <c r="A31" s="29" t="s">
        <v>38</v>
      </c>
      <c r="B31" s="36"/>
      <c r="C31" s="37"/>
      <c r="D31" s="37"/>
      <c r="E31" s="31" t="s">
        <v>141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142</v>
      </c>
      <c r="D32" s="29" t="s">
        <v>31</v>
      </c>
      <c r="E32" s="31" t="s">
        <v>143</v>
      </c>
      <c r="F32" s="32" t="s">
        <v>108</v>
      </c>
      <c r="G32" s="33">
        <v>400.77600000000001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359</v>
      </c>
      <c r="F34" s="37"/>
      <c r="G34" s="37"/>
      <c r="H34" s="37"/>
      <c r="I34" s="37"/>
      <c r="J34" s="38"/>
    </row>
    <row r="35" ht="216">
      <c r="A35" s="29" t="s">
        <v>38</v>
      </c>
      <c r="B35" s="36"/>
      <c r="C35" s="37"/>
      <c r="D35" s="37"/>
      <c r="E35" s="31" t="s">
        <v>145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146</v>
      </c>
      <c r="D36" s="29" t="s">
        <v>31</v>
      </c>
      <c r="E36" s="31" t="s">
        <v>147</v>
      </c>
      <c r="F36" s="32" t="s">
        <v>108</v>
      </c>
      <c r="G36" s="33">
        <v>301.35399999999998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9" t="s">
        <v>360</v>
      </c>
      <c r="F38" s="37"/>
      <c r="G38" s="37"/>
      <c r="H38" s="37"/>
      <c r="I38" s="37"/>
      <c r="J38" s="38"/>
    </row>
    <row r="39" ht="273.6">
      <c r="A39" s="29" t="s">
        <v>38</v>
      </c>
      <c r="B39" s="36"/>
      <c r="C39" s="37"/>
      <c r="D39" s="37"/>
      <c r="E39" s="31" t="s">
        <v>150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248</v>
      </c>
      <c r="D40" s="29" t="s">
        <v>31</v>
      </c>
      <c r="E40" s="31" t="s">
        <v>249</v>
      </c>
      <c r="F40" s="32" t="s">
        <v>108</v>
      </c>
      <c r="G40" s="33">
        <v>74.060000000000002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250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361</v>
      </c>
      <c r="F42" s="37"/>
      <c r="G42" s="37"/>
      <c r="H42" s="37"/>
      <c r="I42" s="37"/>
      <c r="J42" s="38"/>
    </row>
    <row r="43" ht="360">
      <c r="A43" s="29" t="s">
        <v>38</v>
      </c>
      <c r="B43" s="36"/>
      <c r="C43" s="37"/>
      <c r="D43" s="37"/>
      <c r="E43" s="31" t="s">
        <v>252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165</v>
      </c>
      <c r="D44" s="26"/>
      <c r="E44" s="23" t="s">
        <v>166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167</v>
      </c>
      <c r="D45" s="29" t="s">
        <v>31</v>
      </c>
      <c r="E45" s="31" t="s">
        <v>168</v>
      </c>
      <c r="F45" s="32" t="s">
        <v>108</v>
      </c>
      <c r="G45" s="33">
        <v>34.386000000000003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169</v>
      </c>
      <c r="F46" s="37"/>
      <c r="G46" s="37"/>
      <c r="H46" s="37"/>
      <c r="I46" s="37"/>
      <c r="J46" s="38"/>
    </row>
    <row r="47" ht="43.2">
      <c r="A47" s="29" t="s">
        <v>36</v>
      </c>
      <c r="B47" s="36"/>
      <c r="C47" s="37"/>
      <c r="D47" s="37"/>
      <c r="E47" s="39" t="s">
        <v>362</v>
      </c>
      <c r="F47" s="37"/>
      <c r="G47" s="37"/>
      <c r="H47" s="37"/>
      <c r="I47" s="37"/>
      <c r="J47" s="38"/>
    </row>
    <row r="48" ht="57.6">
      <c r="A48" s="29" t="s">
        <v>38</v>
      </c>
      <c r="B48" s="36"/>
      <c r="C48" s="37"/>
      <c r="D48" s="37"/>
      <c r="E48" s="31" t="s">
        <v>171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179</v>
      </c>
      <c r="D49" s="26"/>
      <c r="E49" s="23" t="s">
        <v>180</v>
      </c>
      <c r="F49" s="26"/>
      <c r="G49" s="26"/>
      <c r="H49" s="26"/>
      <c r="I49" s="27">
        <f>SUMIFS(I50:I57,A50:A57,"P")</f>
        <v>0</v>
      </c>
      <c r="J49" s="28"/>
    </row>
    <row r="50">
      <c r="A50" s="29" t="s">
        <v>29</v>
      </c>
      <c r="B50" s="29">
        <v>10</v>
      </c>
      <c r="C50" s="30" t="s">
        <v>254</v>
      </c>
      <c r="D50" s="29" t="s">
        <v>31</v>
      </c>
      <c r="E50" s="31" t="s">
        <v>255</v>
      </c>
      <c r="F50" s="32" t="s">
        <v>155</v>
      </c>
      <c r="G50" s="33">
        <v>130.25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363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364</v>
      </c>
      <c r="F52" s="37"/>
      <c r="G52" s="37"/>
      <c r="H52" s="37"/>
      <c r="I52" s="37"/>
      <c r="J52" s="38"/>
    </row>
    <row r="53" ht="316.8">
      <c r="A53" s="29" t="s">
        <v>38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206</v>
      </c>
      <c r="D54" s="29" t="s">
        <v>31</v>
      </c>
      <c r="E54" s="31" t="s">
        <v>207</v>
      </c>
      <c r="F54" s="32" t="s">
        <v>155</v>
      </c>
      <c r="G54" s="33">
        <v>130.25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208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365</v>
      </c>
      <c r="F56" s="37"/>
      <c r="G56" s="37"/>
      <c r="H56" s="37"/>
      <c r="I56" s="37"/>
      <c r="J56" s="38"/>
    </row>
    <row r="57" ht="28.8">
      <c r="A57" s="29" t="s">
        <v>38</v>
      </c>
      <c r="B57" s="40"/>
      <c r="C57" s="41"/>
      <c r="D57" s="41"/>
      <c r="E57" s="31" t="s">
        <v>209</v>
      </c>
      <c r="F57" s="41"/>
      <c r="G57" s="41"/>
      <c r="H57" s="41"/>
      <c r="I57" s="41"/>
      <c r="J57" s="42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2025-02-13T17:05:57Z</dcterms:created>
  <dcterms:modified xsi:type="dcterms:W3CDTF">2025-02-13T17:05:59Z</dcterms:modified>
</cp:coreProperties>
</file>